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55" windowHeight="9915"/>
  </bookViews>
  <sheets>
    <sheet name="ผลสัมฤทธิ์ของงาน" sheetId="1" r:id="rId1"/>
    <sheet name="พฤติกรรมการปฏิบัติราชการ" sheetId="2" r:id="rId2"/>
  </sheets>
  <definedNames>
    <definedName name="_xlnm.Print_Area" localSheetId="0">ผลสัมฤทธิ์ของงาน!$A$1:$L$52</definedName>
    <definedName name="_xlnm.Print_Area" localSheetId="1">พฤติกรรมการปฏิบัติราชการ!$A$1:$E$133</definedName>
    <definedName name="_xlnm.Print_Titles" localSheetId="0">ผลสัมฤทธิ์ของงาน!$14:$15</definedName>
    <definedName name="คำชี้แจง___ให้ผู้รับการประเมินกรอกข้อมูลเฉพาะช่อง">ผลสัมฤทธิ์ของงาน!$B$12</definedName>
  </definedNames>
  <calcPr calcId="125725"/>
</workbook>
</file>

<file path=xl/calcChain.xml><?xml version="1.0" encoding="utf-8"?>
<calcChain xmlns="http://schemas.openxmlformats.org/spreadsheetml/2006/main">
  <c r="L13" i="2"/>
  <c r="C118" s="1"/>
  <c r="J13"/>
  <c r="J12"/>
  <c r="G12"/>
  <c r="G11"/>
  <c r="K12" l="1"/>
  <c r="I12"/>
  <c r="H12"/>
  <c r="K11"/>
  <c r="J11"/>
  <c r="I11"/>
  <c r="H11"/>
  <c r="L12" l="1"/>
  <c r="L11"/>
  <c r="E118"/>
  <c r="L50" i="1"/>
  <c r="K17"/>
  <c r="K44"/>
  <c r="K45"/>
  <c r="K46"/>
  <c r="K43"/>
  <c r="K41"/>
  <c r="K40"/>
  <c r="K39"/>
  <c r="K38"/>
  <c r="K35"/>
  <c r="K32"/>
  <c r="K33"/>
  <c r="K34"/>
  <c r="K31"/>
  <c r="K28"/>
  <c r="K27"/>
  <c r="K26"/>
  <c r="K25"/>
  <c r="K24"/>
  <c r="K23"/>
  <c r="C116" i="2" l="1"/>
  <c r="E116" s="1"/>
  <c r="C117"/>
  <c r="E117" s="1"/>
  <c r="L51" i="1"/>
  <c r="L52" s="1"/>
  <c r="E119" i="2" l="1"/>
  <c r="E120" s="1"/>
</calcChain>
</file>

<file path=xl/sharedStrings.xml><?xml version="1.0" encoding="utf-8"?>
<sst xmlns="http://schemas.openxmlformats.org/spreadsheetml/2006/main" count="242" uniqueCount="198">
  <si>
    <t>วัดผลการดำเนินงาน (KPI)</t>
  </si>
  <si>
    <t>ผลปฏิบัติ</t>
  </si>
  <si>
    <t>คะแนน</t>
  </si>
  <si>
    <t>น้ำหนัก (ข)</t>
  </si>
  <si>
    <t>หมายเหตุ/รายละเอียดอ้างอิง</t>
  </si>
  <si>
    <t>ระดับค่าเป้าหมาย</t>
  </si>
  <si>
    <t>ค่าคะแนนที่ได้ (ก)</t>
  </si>
  <si>
    <t>ค่าคะแนนรวม
(ก) x (ข)</t>
  </si>
  <si>
    <t>1.  ด้านการเรียนการสอน  (ค่าถ่วงน้ำหนัก เท่ากับ 60)</t>
  </si>
  <si>
    <t>&lt;9</t>
  </si>
  <si>
    <t>13-14</t>
  </si>
  <si>
    <t>≥ 15</t>
  </si>
  <si>
    <t>1.1  จำนวนที่สอนต่อสัปดาห์</t>
  </si>
  <si>
    <t>9-10</t>
  </si>
  <si>
    <t>11-12</t>
  </si>
  <si>
    <r>
      <rPr>
        <sz val="14"/>
        <color theme="1"/>
        <rFont val="Calibri"/>
        <family val="2"/>
      </rPr>
      <t>●</t>
    </r>
    <r>
      <rPr>
        <sz val="14"/>
        <color theme="1"/>
        <rFont val="TH SarabunPSK"/>
        <family val="2"/>
      </rPr>
      <t xml:space="preserve"> รองอธิการบดี คณบดี ผู้อำนวยการของหน่วยงานที่เทียบเท่าคณะ คำนวณจากสูตร จำนวนคาบที่สอน x 5/6</t>
    </r>
    <r>
      <rPr>
        <b/>
        <i/>
        <sz val="14"/>
        <color theme="1"/>
        <rFont val="TH SarabunPSK"/>
        <family val="2"/>
      </rPr>
      <t xml:space="preserve">
   (ถ้าสอนมากกว่าหรือเท่ากับ 6 คาบ ได้คะแนนระดับ 5)</t>
    </r>
  </si>
  <si>
    <t>ไม่ทำ</t>
  </si>
  <si>
    <t>≥ 2</t>
  </si>
  <si>
    <t>≥2</t>
  </si>
  <si>
    <t>1.2 มีการจัดทำ มคอ.3 และ มคอ.5 ในรายวิชาที่สอน 
     (จำนวนรายวิชา)</t>
  </si>
  <si>
    <t xml:space="preserve">1.3 มีการจัดทำสื่อการเรียนการสอนที่เหมาะสมกับลักษณะวิชา
     และผู้เรียน
</t>
  </si>
  <si>
    <t xml:space="preserve">1.4  มีการจัดทำเอกสารประกอบการสอนหรือตำราประกอบการสอน
</t>
  </si>
  <si>
    <t>1.5  ส่งผลการเรียนทุกรายวิชาตรงเวลาตามกำหนด</t>
  </si>
  <si>
    <t>1.6  มีงานวิจัยในชั้นเรียนเพื่อพัฒนาการเรียนการสอน</t>
  </si>
  <si>
    <t>1.7 ผลสำรวจความพึงพอใจของผู้เรียน</t>
  </si>
  <si>
    <t>บางวิชา</t>
  </si>
  <si>
    <t>ทุกวิชา</t>
  </si>
  <si>
    <t>ไม่มี</t>
  </si>
  <si>
    <t>มีและเสร็จสมบูรณ์</t>
  </si>
  <si>
    <t>≤3</t>
  </si>
  <si>
    <t>3.01-3.50</t>
  </si>
  <si>
    <t>3.51-4.00</t>
  </si>
  <si>
    <t>4.01-4.50</t>
  </si>
  <si>
    <t>4.51-5.00</t>
  </si>
  <si>
    <t>มีแต่ยังไม่เสร็จ</t>
  </si>
  <si>
    <t>2.  ด้านงานวิจัยและงานวิชาการ (ค่าถ่วงน้ำหนัก เท่ากับ 20)</t>
  </si>
  <si>
    <t>ด้านงานวิจัย</t>
  </si>
  <si>
    <t>2.3  มีงานวิจัยฉบับสมบูรณ์</t>
  </si>
  <si>
    <t xml:space="preserve">2.2  ได้รับเงินสนับสนุนงานวิจัยและงานสร้างสรรค์จากภายในหรือ
      ภายนอกมหาวิทยาลัย
</t>
  </si>
  <si>
    <t xml:space="preserve">2.4  มีบทความวิจัย/บทความวิชาการที่ได้รับการเผยแพร่ในวารสาร
      ทางวิชาการที่มีกระบวนการกลั่นกรองจากผู้ทรงคุณวุฒิ 
       (peer review) 
</t>
  </si>
  <si>
    <t>อนุมัติ</t>
  </si>
  <si>
    <t>≤ 20,000</t>
  </si>
  <si>
    <t>20,001 - 30,000</t>
  </si>
  <si>
    <t>30,001-40,000</t>
  </si>
  <si>
    <t>&gt; 40,000</t>
  </si>
  <si>
    <t>มี</t>
  </si>
  <si>
    <t xml:space="preserve">มีบทความ 
แต่ไม่ผ่าน
peer review
</t>
  </si>
  <si>
    <t xml:space="preserve">เสนอ
แต่ไม่อนุมัติ
</t>
  </si>
  <si>
    <t xml:space="preserve">มีและผ่านกระบวนการ 
peer review ระดับอื่นๆ
</t>
  </si>
  <si>
    <t xml:space="preserve">มีและผ่านกระบวนการ 
peer review ระดับชาติ
</t>
  </si>
  <si>
    <t xml:space="preserve">มีและผ่านกระบวนการ 
peer review ระดับนานาชาติ
</t>
  </si>
  <si>
    <t xml:space="preserve">2.5  มีงานประดิษฐ์/งานออกแบบ/งานสร้างสร้างที่ได้จดลิขสิทธิ์
      หรือการคุ้มครองทางกฎหมาย
</t>
  </si>
  <si>
    <t>ด้านงานวิชาการ</t>
  </si>
  <si>
    <t xml:space="preserve">2.6  ได้รับการแต่งตั้งเป็นกรรมการบริหารหลักสูตร/อาจารย์
      ผู้รับผิดชอบหลักสูตร/ ผู้รับผิดชอบรายวิชาฝึกประสบการณ์
      วิชาชีพ/ผู้ประสานงานรายวิชาหมวดการศึกษาทั่วไป
</t>
  </si>
  <si>
    <t>&gt;3</t>
  </si>
  <si>
    <t xml:space="preserve">2.1  มีการเสนอโครงการวิจัยทั้งภายใน หรือภายนอกมหาวิทยาลัย
</t>
  </si>
  <si>
    <t xml:space="preserve">2.7 การปฏิบัติหน้าที่นิเทศการฝึกประสบการวิชาชีพ/นิเทศสหกิจ
     ศึกษา/งานที่ปรึกษาประจำหมู่เรียน
</t>
  </si>
  <si>
    <t xml:space="preserve">2.8  เป็นผู้รับผิดชอบหลักหรือกรรมการดำเนินโครงการหรือ
      กิจกรรมสนับสนุนการเรียนรู้ของนักศึกษา
</t>
  </si>
  <si>
    <t>มีส่วนร่วมเป็นกรรมการ</t>
  </si>
  <si>
    <t>ผู้รับผิดชอบหลัก</t>
  </si>
  <si>
    <t xml:space="preserve">2.9  ระดับความสำเร็จในการดำเนินโครงการหรือกิจกรรมพัฒนา
      ศักยภาพการแข่งขันให้กับนักศึกษา
</t>
  </si>
  <si>
    <t>มีแต่ไม่ได้รับรางวัล</t>
  </si>
  <si>
    <t>มีและได้รับรางวัลระดับมหาวิทยาลัย</t>
  </si>
  <si>
    <t>มีและได้รับรางวัลระดับภูมิภาค</t>
  </si>
  <si>
    <t>มีและได้รับรางวัลระดับชาติ</t>
  </si>
  <si>
    <t>3. ด้านบริการวิชาการ และการทำนุบำรุงศิลปวัฒนธรรม (ค่าถ่วงน้ำหนัก = 5)</t>
  </si>
  <si>
    <t>&lt; 3 ชม.</t>
  </si>
  <si>
    <t>3-5 ชม.</t>
  </si>
  <si>
    <t>6-9 ชม.</t>
  </si>
  <si>
    <t>&gt; 10 ชม.</t>
  </si>
  <si>
    <t>3.1 วิทยากรและอาจารย์พิเศษทั้งภายในและภายนอกมหาวิทยาลัย</t>
  </si>
  <si>
    <t>3.2 การเป็นกรรมการด้านวิชาการ/วิชาชีพ/กรรมการที่ปรึกษา
     วิทยานิพนธ์หรือภาคนิพนธ์ระดับบัณฑิตศึกษาทั้งภายในและ
     ภายนอกมหาวิทยาลัย</t>
  </si>
  <si>
    <t>3.3 ระดับความรับผิดชอบในการดำเนินการโครงการหรือกิจกรรม
     เผยแพร่บริการวิชาการของหลักสูตร/คณะ</t>
  </si>
  <si>
    <t xml:space="preserve">4. งานอื่นๆที่ได้รับมอบหมาย เช่น คณะกรรมการกิจการนักศึกษา คณะกรรมการประกันคุณภาพ คณะกรรมการการจัดการความรู้ 
   คำสั่งปฏิบัติหน้าที่เป็นครั้งคราว คำสั่งไปราชการหรือเข้าร่วมอบรม ประชุม เป็นต้น (ค่าถ่วงน้ำหนัก = 15)
</t>
  </si>
  <si>
    <t>2.  ด้านงานวิจัยและงานวิชาการ (ค่าถ่วงน้ำหนัก เท่ากับ 20) (ต่อ)</t>
  </si>
  <si>
    <t>แปลงคะแนนรวม (ค) ข้างต้น เป็นคะแนนการประเมินที่มีฐานะคะแนนเต็ม 70 คะแนน</t>
  </si>
  <si>
    <t>คะแนนเฉลี่ยเต็ม 5 คะแนน (ค)</t>
  </si>
  <si>
    <t>ตำแหน่ง อาจารย์  สังกัด คณะวิทยาการจัดการ  มหาวิทยาลัยราชภัฏนครราชสีมา  ประเภทสายวิชาการ</t>
  </si>
  <si>
    <t>รอบที่ 1 (1 ตุลาคม  2559 ถึง 31 มีนาคม 2560)</t>
  </si>
  <si>
    <t>ส่วนที่ 2 แบบประเมินผลสัมฤทธิ์ของงาน 70%</t>
  </si>
  <si>
    <t>ส่วนที่ 1 ข้อมูลส่วนบุคคล</t>
  </si>
  <si>
    <r>
      <t xml:space="preserve">ชื่อผู้ตรวจสอบ </t>
    </r>
    <r>
      <rPr>
        <sz val="14"/>
        <color theme="1"/>
        <rFont val="TH SarabunPSK"/>
        <family val="2"/>
      </rPr>
      <t xml:space="preserve">………………………………………........................…………..……… </t>
    </r>
    <r>
      <rPr>
        <b/>
        <sz val="14"/>
        <color theme="1"/>
        <rFont val="TH SarabunPSK"/>
        <family val="2"/>
      </rPr>
      <t xml:space="preserve">   ชื่อผู้บังคับบัญชา/ผู้ประเมิน</t>
    </r>
    <r>
      <rPr>
        <b/>
        <u/>
        <sz val="14"/>
        <color theme="1"/>
        <rFont val="TH SarabunPSK"/>
        <family val="2"/>
      </rPr>
      <t xml:space="preserve">  </t>
    </r>
    <r>
      <rPr>
        <u/>
        <sz val="14"/>
        <color theme="1"/>
        <rFont val="TH SarabunPSK"/>
        <family val="2"/>
      </rPr>
      <t xml:space="preserve">ดร.ยุทธกร  ฤทธิ์ไธสง </t>
    </r>
    <r>
      <rPr>
        <b/>
        <sz val="14"/>
        <color theme="1"/>
        <rFont val="TH SarabunPSK"/>
        <family val="2"/>
      </rPr>
      <t xml:space="preserve"> ตำแหน่ง</t>
    </r>
    <r>
      <rPr>
        <u/>
        <sz val="14"/>
        <color theme="1"/>
        <rFont val="TH SarabunPSK"/>
        <family val="2"/>
      </rPr>
      <t xml:space="preserve"> คณบดีคณะวิทยาการจัดการ  .</t>
    </r>
  </si>
  <si>
    <r>
      <rPr>
        <b/>
        <sz val="14"/>
        <color theme="1"/>
        <rFont val="TH SarabunPSK"/>
        <family val="2"/>
      </rPr>
      <t>ชื่อผู้รับการประเมิน</t>
    </r>
    <r>
      <rPr>
        <sz val="14"/>
        <color theme="1"/>
        <rFont val="TH SarabunPSK"/>
        <family val="2"/>
      </rPr>
      <t xml:space="preserve">………………………………………………………………………………… </t>
    </r>
    <r>
      <rPr>
        <b/>
        <sz val="14"/>
        <color theme="1"/>
        <rFont val="TH SarabunPSK"/>
        <family val="2"/>
      </rPr>
      <t>ตำแหน่ง</t>
    </r>
    <r>
      <rPr>
        <sz val="14"/>
        <color theme="1"/>
        <rFont val="TH SarabunPSK"/>
        <family val="2"/>
      </rPr>
      <t xml:space="preserve"> ……………………………………………………… </t>
    </r>
    <r>
      <rPr>
        <b/>
        <sz val="14"/>
        <color theme="1"/>
        <rFont val="TH SarabunPSK"/>
        <family val="2"/>
      </rPr>
      <t>สังกัด</t>
    </r>
    <r>
      <rPr>
        <sz val="14"/>
        <color theme="1"/>
        <rFont val="TH SarabunPSK"/>
        <family val="2"/>
      </rPr>
      <t>………………………………………………………………………</t>
    </r>
  </si>
  <si>
    <t>ส่วนที่ 3 แบบประเมินพฤติกรรมการปฏิบัติราชการ (สมรรถนะ) 30%</t>
  </si>
  <si>
    <t>สมรรถนะ/พฤติกรรมบ่งชี้</t>
  </si>
  <si>
    <t>ระบุข้อมูลหรือหลักฐานที่สะท้อนคุณภาพการปฏิบัติงาน</t>
  </si>
  <si>
    <t>ระดับที่คาดหวัง
(1)</t>
  </si>
  <si>
    <t>ระดับที่แสดงออก
(2)</t>
  </si>
  <si>
    <t>ระดับที่ 0 : ไม่แสดงสมรรถนะด้านนี้อย่างชัดเจน</t>
  </si>
  <si>
    <t>ระดับที่ 1 : แสดงความพยายามในการปฏิบัติหน้าที่ราชการให้ดี</t>
  </si>
  <si>
    <t>ระดับที่ 2 : แสดงสมรรถนะระดับที่ 1 และสามารถทำงานได้ผลงานตามเป้าหมายที่วางไว้</t>
  </si>
  <si>
    <t>ระดับที่ 3 : แสดงสมรรถนะระดับที่ 2 และสามารถปรับปรุงวิธีการทำงานเพื่อให้ได้ผลงานที่มีประสิทธิภาพมากยิ่งขึ้น</t>
  </si>
  <si>
    <t>ระดับที่ 5 : แสดงสมรรถนะระดับที่ 4 และกล้าตัดสินใจ แม้ว่าการตัดสินใจนั้นจะมีความเสี่ยง เพื่อให้บรรลุเป้าหมายของหน่วยงานหรือสถาบันอุดมศึกษา</t>
  </si>
  <si>
    <t>ระดับที่ 4 : แสดงสมรรถนะระดับที่ 3 และสามารถกำหนดเป้าหมายรวมทั้งพัฒนางาน เพื่อให้ได้ผลงานที่โดดเด่น หรือแตกต่างอย่างมีนัยสำคัญ</t>
  </si>
  <si>
    <r>
      <rPr>
        <b/>
        <sz val="14"/>
        <color theme="1"/>
        <rFont val="TH SarabunPSK"/>
        <family val="2"/>
      </rPr>
      <t>การมุ่งผลสัมฤทธิ์ของงาน</t>
    </r>
    <r>
      <rPr>
        <sz val="14"/>
        <color theme="1"/>
        <rFont val="TH SarabunPSK"/>
        <family val="2"/>
      </rPr>
      <t xml:space="preserve"> : ความมุ่งมั่นจะปฏิบัติหน้าที่ราชการให้ดีหรือให้เกินมาตรฐานที่มีอยู่ โดยมาตรฐานนี้อาจเป็นผลการปฏิบัติงานที่ผ่านมาของตนเองหรือเกณฑ์วัดผลสัมฤทธิ์ที่สถาบันอุดมศึกษากำหนดขึ้น อีกทั้งยังหมายรวมถึงการสร้างสรรค์พัฒนาผลงานหรือกระบวนการปฏิบัติงานตามเป้าหมายที่ยากและท้าทายชนิดที่อาจไม่เคยมีผู้ใดสามารถกระทำได้มาก่อน</t>
    </r>
  </si>
  <si>
    <r>
      <rPr>
        <b/>
        <sz val="14"/>
        <color theme="1"/>
        <rFont val="TH SarabunPSK"/>
        <family val="2"/>
      </rPr>
      <t>บริการที่ดี</t>
    </r>
    <r>
      <rPr>
        <sz val="14"/>
        <color theme="1"/>
        <rFont val="TH SarabunPSK"/>
        <family val="2"/>
      </rPr>
      <t xml:space="preserve"> : ความตั้งใจและความพยายามของบุคลากรในการให้บริการต่อประชาชน ข้าราชการ หรือหน่วยงานอื่นๆ ที่เกี่ยวข้อง</t>
    </r>
  </si>
  <si>
    <t>ระดับที่ 1 : สามารถให้บริการที่ผู้รับบริการต้องการได้ด้วยความเต็มใจ</t>
  </si>
  <si>
    <t>ระดับที่ 2 : แสดงสมรรถนะระดับที่ 1 และช่วยแก้ปัญหาให้แก่ผู้รับบริการ</t>
  </si>
  <si>
    <t>ระดับที่ 3 : แสดงสมรรถนะระดับที่ 2 และให้บริการที่เกินความคาดหวัง แม้ต้องใช้เวลาหรือความพยายามอย่างมาก</t>
  </si>
  <si>
    <t>ระดับที่ 4 : แสดงสมรรถนะระดับที่ 3  และเข้าใจและให้บริการที่ตรงตามความต้องการที่แท้จริงของผู้รับบริการได้</t>
  </si>
  <si>
    <t>ระดับที่ 5 : แสดงสมรรถนะระดับที่ 4 และให้บริการที่เป็นประโยชน์อย่างแท้จริงให้แก่ผู้รับบริการ</t>
  </si>
  <si>
    <r>
      <rPr>
        <b/>
        <sz val="16"/>
        <color theme="1"/>
        <rFont val="TH SarabunPSK"/>
        <family val="2"/>
      </rPr>
      <t>การสั่งสมความเชี่ยวชาญในงานอาชีพ</t>
    </r>
    <r>
      <rPr>
        <sz val="16"/>
        <color theme="1"/>
        <rFont val="TH SarabunPSK"/>
        <family val="2"/>
      </rPr>
      <t xml:space="preserve"> : ความสนใจใฝ่รู้ สั่งสม ความรู้ความสามารถของตนในการปฏิบัติหน้าที่ราชการ ด้วยการศึกษาค้นคว้า และพัฒนาตนเองอย่างต่อเนื่องจนสามารถประยุกต์
ใช้ความรู้เชิงวิชาการและเทคโนโลยีต่าง ๆ เข้ากับการปฏิบัติราชการให้เกิดผลสัมฤทธิ์</t>
    </r>
  </si>
  <si>
    <t>ระดับที่ 1 : แสดงความสนใจและติดตามความรู้ใหม่ๆ ในสาขาอาชีพของตนหรือที่เกี่ยวข้อง</t>
  </si>
  <si>
    <r>
      <t>u</t>
    </r>
    <r>
      <rPr>
        <sz val="14"/>
        <color theme="1"/>
        <rFont val="TH SarabunPSK"/>
        <family val="2"/>
      </rPr>
      <t xml:space="preserve"> ศึกษาหาความรู้ สนใจเทคโนโลยีและองค์ความรู้ใหม่ๆ ในสาขาอาชีพของตน</t>
    </r>
  </si>
  <si>
    <r>
      <t>v</t>
    </r>
    <r>
      <rPr>
        <sz val="14"/>
        <color theme="1"/>
        <rFont val="TH SarabunPSK"/>
        <family val="2"/>
      </rPr>
      <t xml:space="preserve"> พัฒนาความรู้ความสามารถของตนให้ดียิ่งขึ้น</t>
    </r>
  </si>
  <si>
    <r>
      <t>w</t>
    </r>
    <r>
      <rPr>
        <sz val="14"/>
        <color theme="1"/>
        <rFont val="TH SarabunPSK"/>
        <family val="2"/>
      </rPr>
      <t xml:space="preserve"> ติดตามเทคโนโลยี และความรู้ใหม่ๆ อยู่เสมอด้วยการสืบค้นข้อมูลจากแหล่งต่างๆ ที่จะเป็นประโยชน์ต่อการปฏิบัติราชการ</t>
    </r>
  </si>
  <si>
    <t>ระดับที่ 2 : แสดงสมรรถนะระดับที่ 1 และมีความรู้ในวิชาการและเทคโนโลยีใหม่ๆ ในสาขาอาชีพของตน</t>
  </si>
  <si>
    <r>
      <t>u</t>
    </r>
    <r>
      <rPr>
        <sz val="14"/>
        <color theme="1"/>
        <rFont val="TH SarabunPSK"/>
        <family val="2"/>
      </rPr>
      <t xml:space="preserve"> รอบรู้ในเทคโนโลยีหรือองค์ความรู้ใหม่ๆ ในสาขาอาชีพของตนหรือที่เกี่ยวข้องซึ่งอาจมีผลกระทบต่อการปฏิบัติหน้าที่ราชการของตน</t>
    </r>
  </si>
  <si>
    <r>
      <t>v</t>
    </r>
    <r>
      <rPr>
        <sz val="14"/>
        <color theme="1"/>
        <rFont val="TH SarabunPSK"/>
        <family val="2"/>
      </rPr>
      <t xml:space="preserve"> รับรู้ถึงแนวโน้มวิทยาการที่ทันสมัย และเกี่ยวข้องกับงานของตนอย่างต่อเนื่อง</t>
    </r>
  </si>
  <si>
    <t>ระดับที่ 3 : แสดงสมรรถนะระดับที่ 2 และสามารถนำความรู้ วิทยาการ หรือเทคโนโลยีใหม่ๆ มาปรับใช้กับการปฏิบัติหน้าที่ราชการ</t>
  </si>
  <si>
    <r>
      <t>u</t>
    </r>
    <r>
      <rPr>
        <sz val="14"/>
        <color theme="1"/>
        <rFont val="TH SarabunPSK"/>
        <family val="2"/>
      </rPr>
      <t xml:space="preserve"> สามารถนำวิชาการ ความรู้ หรือเทคโนโลยีใหม่ๆ มาประยุกต์ใช้ในการปฏิบัติหน้าที่ราชการได้</t>
    </r>
  </si>
  <si>
    <r>
      <t>v</t>
    </r>
    <r>
      <rPr>
        <sz val="14"/>
        <color theme="1"/>
        <rFont val="TH SarabunPSK"/>
        <family val="2"/>
      </rPr>
      <t xml:space="preserve"> สามารถแก้ไขปัญหาที่อาจเกิดจากการนำเทคโนโลยีใหม่มาใช้ในการปฏิบัติหน้าที่ราชการได้</t>
    </r>
  </si>
  <si>
    <t>ระดับที่ 4 : แสดงสมรรถนะระดับที่ 3 และศึกษาพัฒนาตนเองให้มีความรู้ และความเชี่ยวชาญในงานมากขึ้น ทั้งในเชิงลึกและเชิงกว้างอย่างต่อเนื่อง</t>
  </si>
  <si>
    <r>
      <t>u</t>
    </r>
    <r>
      <rPr>
        <sz val="14"/>
        <color theme="1"/>
        <rFont val="TH SarabunPSK"/>
        <family val="2"/>
      </rPr>
      <t xml:space="preserve"> มีความรู้ความเชี่ยวชาญในเรื่องที่มีลักษณะเป็นสหวิทยาการ และสามารถนำความรู้ไปปรับใช้ได้อย่างกว้างขวาง</t>
    </r>
  </si>
  <si>
    <r>
      <t>v</t>
    </r>
    <r>
      <rPr>
        <sz val="14"/>
        <color theme="1"/>
        <rFont val="TH SarabunPSK"/>
        <family val="2"/>
      </rPr>
      <t xml:space="preserve"> สามารถนำความรู้เชิงบูรณาการของตนไปใช้ในการสร้างวิสัยทัศน์เพื่อการปฏิบัติงานในอนาคต</t>
    </r>
  </si>
  <si>
    <t>ระดับที่ 5 : 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</si>
  <si>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r>
      <t>u</t>
    </r>
    <r>
      <rPr>
        <sz val="14"/>
        <color theme="1"/>
        <rFont val="TH SarabunPSK"/>
        <family val="2"/>
      </rPr>
      <t xml:space="preserve"> สนับสนุนให้เกิดบรรยากาศแห่งการพัฒนาความเชี่ยวชาญในองค์กร ด้วยการจัดสรรทรัพยากร เครื่องมือ อุปกรณ์ที่เอื้อต่อการพัฒนา</t>
    </r>
  </si>
  <si>
    <r>
      <t>v</t>
    </r>
    <r>
      <rPr>
        <sz val="14"/>
        <color theme="1"/>
        <rFont val="TH SarabunPSK"/>
        <family val="2"/>
      </rPr>
      <t xml:space="preserve"> บริหารจัดการให้สถาบันอุดมศึกษานำเทคโนโลยี ความรู้ หรือวิทยาการใหม่ๆ มาใช้ในการปฏิบัติหน้าที่ราชการในงานอย่างต่อเนื่อง</t>
    </r>
    <r>
      <rPr>
        <b/>
        <sz val="14"/>
        <color theme="1"/>
        <rFont val="TH SarabunPSK"/>
        <family val="2"/>
      </rPr>
      <t xml:space="preserve"> </t>
    </r>
  </si>
  <si>
    <t>ระดับที่ 1 : มีความสุจริต</t>
  </si>
  <si>
    <r>
      <t>v</t>
    </r>
    <r>
      <rPr>
        <sz val="14"/>
        <color theme="1"/>
        <rFont val="TH SarabunPSK"/>
        <family val="2"/>
      </rPr>
      <t xml:space="preserve"> แสดงความคิดเห็นตามหลักวิชาชีพอย่างสุจริต</t>
    </r>
  </si>
  <si>
    <t>ระดับที่ 2 : แสดงสมรรถนะระดับที่ 1 และมีสัจจะเชื่อถือได้</t>
  </si>
  <si>
    <r>
      <t>u</t>
    </r>
    <r>
      <rPr>
        <sz val="14"/>
        <color theme="1"/>
        <rFont val="TH SarabunPSK"/>
        <family val="2"/>
      </rPr>
      <t xml:space="preserve"> รักษาคำพูด มีสัจจะ และเชื่อถือได้</t>
    </r>
  </si>
  <si>
    <t>ระดับที่ 3 : แสดงสมรรถนะระดับที่ 2 และยึดมั่นในหลักการ</t>
  </si>
  <si>
    <r>
      <t>u</t>
    </r>
    <r>
      <rPr>
        <sz val="14"/>
        <color theme="1"/>
        <rFont val="TH SarabunPSK"/>
        <family val="2"/>
      </rPr>
      <t xml:space="preserve"> ยึดมั่นในหลักการ จรรยาบรรณวิชาชีพ และจรรยาบรรณข้าราชการไม่เบี่ยงเบนด้วยอคติหรือผลประโยชน์ กล้ารับผิด และรับผิดชอบ</t>
    </r>
  </si>
  <si>
    <r>
      <t>v</t>
    </r>
    <r>
      <rPr>
        <sz val="14"/>
        <color theme="1"/>
        <rFont val="TH SarabunPSK"/>
        <family val="2"/>
      </rPr>
      <t xml:space="preserve"> เสียสละความสุขส่วนตน เพื่อให้เกิดประโยชน์แก่ทางราชการ</t>
    </r>
  </si>
  <si>
    <t>ระดับที่ 4 : แสดงสมรรถนะระดับที่ 3 และยืนหยัดเพื่อความถูกต้อง</t>
  </si>
  <si>
    <r>
      <t>u</t>
    </r>
    <r>
      <rPr>
        <sz val="14"/>
        <color theme="1"/>
        <rFont val="TH SarabunPSK"/>
        <family val="2"/>
      </rPr>
      <t xml:space="preserve">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</t>
    </r>
  </si>
  <si>
    <r>
      <t>v</t>
    </r>
    <r>
      <rPr>
        <sz val="14"/>
        <color theme="1"/>
        <rFont val="TH SarabunPSK"/>
        <family val="2"/>
      </rPr>
      <t xml:space="preserve"> กล้าตัดสินใจ ปฏิบัติหน้าที่ราชการด้วยความถูกต้อง เป็นธรรมแม้อาจก่อความไม่พึงพอใจให้แก่ผู้เสียประโยชน์</t>
    </r>
  </si>
  <si>
    <t>ระดับที่ 5 : แสดงสมรรถนะระดับที่ 4 และอุทิศตนเพื่อความยุติธรรม</t>
  </si>
  <si>
    <r>
      <t>u</t>
    </r>
    <r>
      <rPr>
        <sz val="14"/>
        <color theme="1"/>
        <rFont val="TH SarabunPSK"/>
        <family val="2"/>
      </rPr>
      <t xml:space="preserve"> ยืนหยัดพิทักษ์ผลประโยชน์และชื่อเสียงของประเทศชาติแม้ในสถานการณ์ที่อาจเสี่ยงต่อความมั่นคงในตำแหน่งหน้าที่การงาน 
     หรืออาจเสี่ยงภัยต่อชีวิต</t>
    </r>
  </si>
  <si>
    <r>
      <t>u</t>
    </r>
    <r>
      <rPr>
        <sz val="13.5"/>
        <color theme="1"/>
        <rFont val="TH SarabunPSK"/>
        <family val="2"/>
      </rPr>
      <t xml:space="preserve">  ให้การบริการที่เป็นมิตร สุภาพ</t>
    </r>
  </si>
  <si>
    <r>
      <t>v</t>
    </r>
    <r>
      <rPr>
        <sz val="13.5"/>
        <color theme="1"/>
        <rFont val="TH SarabunPSK"/>
        <family val="2"/>
      </rPr>
      <t xml:space="preserve">  ให้ข้อมูล ข่าวสาร ที่ถูกต้อง ชัดเจนแก่ผู้รับบริการ</t>
    </r>
  </si>
  <si>
    <r>
      <t>w</t>
    </r>
    <r>
      <rPr>
        <sz val="13.5"/>
        <color theme="1"/>
        <rFont val="TH SarabunPSK"/>
        <family val="2"/>
      </rPr>
      <t xml:space="preserve">  แจ้งให้ผู้รับบริการทราบความคืบหน้าในการดำเนินเรื่อง หรือขั้นตอนงานต่างๆ ที่ให้บริการอยู่</t>
    </r>
  </si>
  <si>
    <r>
      <t>x</t>
    </r>
    <r>
      <rPr>
        <sz val="13.5"/>
        <color theme="1"/>
        <rFont val="TH SarabunPSK"/>
        <family val="2"/>
      </rPr>
      <t xml:space="preserve">  ประสานงานภายในหน่วยงาน และหน่วยงานอื่นที่เกี่ยวข้อง เพื่อให้ผู้รับบริการได้รับบริการที่ต่อเนื่องและรวดเร็ว</t>
    </r>
  </si>
  <si>
    <r>
      <t>u</t>
    </r>
    <r>
      <rPr>
        <sz val="13.5"/>
        <color theme="1"/>
        <rFont val="TH SarabunPSK"/>
        <family val="2"/>
      </rPr>
      <t xml:space="preserve">  รับเป็นธุระ ช่วยแก้ปัญหาหรือหาแนวทางแก้ไขปัญหาที่เกิดขึ้นแก่ผู้รับบริการอย่างรวดเร็วไม่บ่ายเบี่ยง ไม่แก้ตัว หรือปัดภาระ</t>
    </r>
  </si>
  <si>
    <r>
      <t>v</t>
    </r>
    <r>
      <rPr>
        <sz val="13.5"/>
        <color theme="1"/>
        <rFont val="TH SarabunPSK"/>
        <family val="2"/>
      </rPr>
      <t xml:space="preserve">  ดูแลให้ผู้รับบริการได้รับความพึงพอใจ และนำข้อขัดข้องใดๆ ในการให้บริการไปพัฒนาการให้บริการให้ดียิ่งขึ้น</t>
    </r>
  </si>
  <si>
    <r>
      <t>u</t>
    </r>
    <r>
      <rPr>
        <sz val="13.5"/>
        <color theme="1"/>
        <rFont val="TH SarabunPSK"/>
        <family val="2"/>
      </rPr>
      <t xml:space="preserve">  ให้เวลาแก่ผู้รับบริการเป็นพิเศษ เพื่อช่วยแก้ปัญหาให้แก่ผู้รับบริการ</t>
    </r>
  </si>
  <si>
    <r>
      <t>v</t>
    </r>
    <r>
      <rPr>
        <sz val="13.5"/>
        <color theme="1"/>
        <rFont val="TH SarabunPSK"/>
        <family val="2"/>
      </rPr>
      <t xml:space="preserve">  ให้ข้อมูล ข่าวสาร ที่เกี่ยวข้องกับงานที่กำลังให้บริการอยู่ ซึ่งเป็นประโยชน์แก่ผู้รับบริการ แม้ว่าผู้รับบริการจะไม่ได้ถามถึงหรือไม่ทราบมาก่อน</t>
    </r>
  </si>
  <si>
    <r>
      <t>w</t>
    </r>
    <r>
      <rPr>
        <sz val="13.5"/>
        <color theme="1"/>
        <rFont val="TH SarabunPSK"/>
        <family val="2"/>
      </rPr>
      <t xml:space="preserve">  นำเสนอวิธีการในการให้บริการที่ผู้รับบริการจะได้รับประโยชน์สูงสุด</t>
    </r>
  </si>
  <si>
    <r>
      <t>u</t>
    </r>
    <r>
      <rPr>
        <sz val="13.5"/>
        <color theme="1"/>
        <rFont val="TH SarabunPSK"/>
        <family val="2"/>
      </rPr>
      <t xml:space="preserve">  เข้าใจหรือพยายามทำความเข้าใจด้วยวิธีการต่างๆ เพื่อให้บริการได้ตรงตามความต้องการที่แท้จริงของผู้รับบริการ</t>
    </r>
  </si>
  <si>
    <r>
      <t>v</t>
    </r>
    <r>
      <rPr>
        <sz val="13.5"/>
        <color theme="1"/>
        <rFont val="TH SarabunPSK"/>
        <family val="2"/>
      </rPr>
      <t xml:space="preserve">  ให้คำแนะนำที่เป็นประโยชน์แก่ผู้รับบริการ เพื่อตอบสนองความจำเป็นหรือความต้องการที่แท้จริงของผู้รับบริการ</t>
    </r>
  </si>
  <si>
    <r>
      <t>u</t>
    </r>
    <r>
      <rPr>
        <sz val="13.5"/>
        <color theme="1"/>
        <rFont val="TH SarabunPSK"/>
        <family val="2"/>
      </rPr>
      <t xml:space="preserve"> คิดถึงผลประโยชน์ของผู้รับบริการในระยะยาว และพร้อมที่จะเปลี่ยนวิธีหรือขั้นตอนการให้บริการ เพื่อประโยชน์สูงสุดของผู้รับบริการ  </t>
    </r>
  </si>
  <si>
    <r>
      <t>v</t>
    </r>
    <r>
      <rPr>
        <sz val="13.5"/>
        <color theme="1"/>
        <rFont val="TH SarabunPSK"/>
        <family val="2"/>
      </rPr>
      <t xml:space="preserve"> เป็นที่ปรึกษาที่มีส่วนช่วยในการตัดสินใจที่ผู้รับบริการไว้วางใจ</t>
    </r>
  </si>
  <si>
    <r>
      <t>w</t>
    </r>
    <r>
      <rPr>
        <sz val="13.5"/>
        <color theme="1"/>
        <rFont val="TH SarabunPSK"/>
        <family val="2"/>
      </rPr>
      <t xml:space="preserve"> สามารถให้ความเห็นที่แตกต่างจากวิธีการ หรือขั้นตอนที่ผู้รับบริการ ต้องการให้สอดคล้องกับความจำเป็น ปัญหา โอกาส เพื่อเป็นประโยชน์  
     อย่างแท้จริงของผู้รับบริการ</t>
    </r>
  </si>
  <si>
    <r>
      <t>u</t>
    </r>
    <r>
      <rPr>
        <sz val="13.5"/>
        <color theme="1"/>
        <rFont val="TH SarabunPSK"/>
        <family val="2"/>
      </rPr>
      <t xml:space="preserve">  พยายามทำงานในหน้าที่ให้ถูกต้อง</t>
    </r>
  </si>
  <si>
    <r>
      <t>v</t>
    </r>
    <r>
      <rPr>
        <sz val="13.5"/>
        <color theme="1"/>
        <rFont val="TH SarabunPSK"/>
        <family val="2"/>
      </rPr>
      <t xml:space="preserve">  พยายามปฏิบัติงานให้แล้วเสร็จตามกำหนดเวลา</t>
    </r>
  </si>
  <si>
    <r>
      <t>w</t>
    </r>
    <r>
      <rPr>
        <sz val="13.5"/>
        <color theme="1"/>
        <rFont val="TH SarabunPSK"/>
        <family val="2"/>
      </rPr>
      <t xml:space="preserve">  มานะอดทน ขยันหมั่นเพียรในการทำงาน</t>
    </r>
  </si>
  <si>
    <r>
      <t>x</t>
    </r>
    <r>
      <rPr>
        <sz val="13.5"/>
        <color theme="1"/>
        <rFont val="TH SarabunPSK"/>
        <family val="2"/>
      </rPr>
      <t xml:space="preserve">  แสดงออกว่าต้องการทำงานให้ได้ดีขึ้น</t>
    </r>
  </si>
  <si>
    <r>
      <t>y</t>
    </r>
    <r>
      <rPr>
        <sz val="13.5"/>
        <color theme="1"/>
        <rFont val="TH SarabunPSK"/>
        <family val="2"/>
      </rPr>
      <t xml:space="preserve">  แสดงความเห็นในเชิงปรับปรุงพัฒนา เมื่อเห็นความสูญเปล่า</t>
    </r>
  </si>
  <si>
    <r>
      <t>u</t>
    </r>
    <r>
      <rPr>
        <sz val="13.5"/>
        <color theme="1"/>
        <rFont val="TH SarabunPSK"/>
        <family val="2"/>
      </rPr>
      <t xml:space="preserve">  กำหนดมาตรฐาน หรือเป้าหมายในการทำงานเพื่อให้ได้ผลงานที่ดี</t>
    </r>
  </si>
  <si>
    <r>
      <t>v</t>
    </r>
    <r>
      <rPr>
        <sz val="13.5"/>
        <color theme="1"/>
        <rFont val="TH SarabunPSK"/>
        <family val="2"/>
      </rPr>
      <t xml:space="preserve">  ติดตาม และประเมินผลงานของตน โดยเทียบเคียงกับเกณฑ์มาตรฐาน</t>
    </r>
  </si>
  <si>
    <r>
      <t>w</t>
    </r>
    <r>
      <rPr>
        <sz val="13.5"/>
        <color theme="1"/>
        <rFont val="TH SarabunPSK"/>
        <family val="2"/>
      </rPr>
      <t xml:space="preserve">  ทำงานได้ตามเป้าหมายที่ผู้บังคับบัญชากำหนด หรือเป้าหมายของหน่วยงานที่รับผิดชอบ</t>
    </r>
  </si>
  <si>
    <r>
      <t>x</t>
    </r>
    <r>
      <rPr>
        <sz val="13.5"/>
        <color theme="1"/>
        <rFont val="TH SarabunPSK"/>
        <family val="2"/>
      </rPr>
      <t xml:space="preserve">  มีความละเอียดรอบคอบ เอาใจใส่ ตรวจตราความถูกต้อง เพื่อให้ได้งานที่มีคุณภาพ</t>
    </r>
  </si>
  <si>
    <r>
      <t>u</t>
    </r>
    <r>
      <rPr>
        <sz val="13.5"/>
        <color theme="1"/>
        <rFont val="TH SarabunPSK"/>
        <family val="2"/>
      </rPr>
      <t>ปรับปรุงวิธีการที่ทำให้ทำงานได้ดีขึ้นเร็วขึ้น มีคุณภาพดีขึ้น มีประสิทธิภาพมากขึ้น หรือทำให้ผู้รับบริการพึงพอใจมากขึ้น</t>
    </r>
  </si>
  <si>
    <r>
      <t>v</t>
    </r>
    <r>
      <rPr>
        <sz val="13.5"/>
        <color theme="1"/>
        <rFont val="TH SarabunPSK"/>
        <family val="2"/>
      </rPr>
      <t xml:space="preserve"> เสนอหรือทดลองวิธีการทำงานแบบใหม่ที่คาดว่าจะทำให้งานมีประสิทธิภาพมากขึ้น</t>
    </r>
  </si>
  <si>
    <r>
      <t>u</t>
    </r>
    <r>
      <rPr>
        <sz val="13.5"/>
        <color theme="1"/>
        <rFont val="TH SarabunPSK"/>
        <family val="2"/>
      </rPr>
      <t xml:space="preserve">  กำหนดเป้าหมายที่ท้าทาย และเป็นไปได้ยาก เพื่อให้ได้ผลงานที่ดีกว่าเดิมอย่างเห็นได้ชัด</t>
    </r>
  </si>
  <si>
    <r>
      <t>v</t>
    </r>
    <r>
      <rPr>
        <sz val="13.5"/>
        <color theme="1"/>
        <rFont val="TH SarabunPSK"/>
        <family val="2"/>
      </rPr>
      <t xml:space="preserve">  พัฒนาระบบ ขั้นตอน วิธีการทำงาน เพื่อให้ได้ผลงานที่โดดเด่นหรือแตกต่างไม่เคยมีผู้ใดทำได้มาก่อน</t>
    </r>
  </si>
  <si>
    <r>
      <t>u</t>
    </r>
    <r>
      <rPr>
        <sz val="13.5"/>
        <color theme="1"/>
        <rFont val="TH SarabunPSK"/>
        <family val="2"/>
      </rPr>
      <t xml:space="preserve"> ตัดสินใจได้ โดยมีการคำนวณผลได้ผลเสียอย่างชัดเจน และดำเนินการเพื่อให้ภาครัฐและประชาชนได้ประโยชน์สูงสุด</t>
    </r>
  </si>
  <si>
    <r>
      <t>v</t>
    </r>
    <r>
      <rPr>
        <sz val="13.5"/>
        <color theme="1"/>
        <rFont val="TH SarabunPSK"/>
        <family val="2"/>
      </rPr>
      <t xml:space="preserve"> บริหารจัดการและทุ่มเทเวลาตลอดจนทรัพยากร เพื่อให้ได้ประโยชน์สูงสุดต่อภารกิจของหน่วยงานตามที่วางแผนไว้</t>
    </r>
  </si>
  <si>
    <r>
      <rPr>
        <b/>
        <sz val="14"/>
        <color theme="1"/>
        <rFont val="TH SarabunPSK"/>
        <family val="2"/>
      </rPr>
      <t>การทำงานเป็นทีม</t>
    </r>
    <r>
      <rPr>
        <sz val="14"/>
        <color theme="1"/>
        <rFont val="TH SarabunPSK"/>
        <family val="2"/>
      </rPr>
      <t xml:space="preserve"> : ความตั้งใจที่จะทำงานร่วมกับผู้อื่น เป็นส่วนหนึ่งของทีม หน่วยงาน หรือสถาบันอุดมศึกษา โดยผู้ปฏิบัติมีฐานะเป็นสมาชิก ไม่จำเป็นต้องมีฐานะหัวหน้าทีม รวมทั้งความสามารถในการสร้างและรักษาสัมพันธภาพกับสมาชิกในทีม)
</t>
    </r>
  </si>
  <si>
    <t>ระดับที่ 1 : ทำหน้าที่ของตนในทีมให้สำเร็จ</t>
  </si>
  <si>
    <r>
      <t>u</t>
    </r>
    <r>
      <rPr>
        <sz val="14"/>
        <color theme="1"/>
        <rFont val="TH SarabunPSK"/>
        <family val="2"/>
      </rPr>
      <t xml:space="preserve"> สนับสนุนการตัดสินใจของทีม และทำงานในส่วนที่ตนได้รับมอบหมาย</t>
    </r>
  </si>
  <si>
    <r>
      <t>v</t>
    </r>
    <r>
      <rPr>
        <sz val="14"/>
        <color theme="1"/>
        <rFont val="TH SarabunPSK"/>
        <family val="2"/>
      </rPr>
      <t xml:space="preserve"> รายงานให้สมาชิกทราบความคืบหน้าของการดำเนินงานของตนในทีม</t>
    </r>
  </si>
  <si>
    <r>
      <t>w</t>
    </r>
    <r>
      <rPr>
        <sz val="14"/>
        <color theme="1"/>
        <rFont val="TH SarabunPSK"/>
        <family val="2"/>
      </rPr>
      <t xml:space="preserve"> ให้ข้อมูลที่เป็นประโยชน์ต่อการทำงานของทีม</t>
    </r>
  </si>
  <si>
    <t>ระดับที่ 2 : แสดงสมรรถนะระดับที่ 1 และให้ความร่วมมือในการทำงานกับเพื่อนร่วมงาน</t>
  </si>
  <si>
    <r>
      <t>u</t>
    </r>
    <r>
      <rPr>
        <sz val="14"/>
        <color theme="1"/>
        <rFont val="TH SarabunPSK"/>
        <family val="2"/>
      </rPr>
      <t xml:space="preserve"> สร้างสัมพันธ์ เข้ากับผู้อื่นในกลุ่มได้ดี</t>
    </r>
  </si>
  <si>
    <r>
      <t>v</t>
    </r>
    <r>
      <rPr>
        <sz val="14"/>
        <color theme="1"/>
        <rFont val="TH SarabunPSK"/>
        <family val="2"/>
      </rPr>
      <t xml:space="preserve"> ให้ความร่วมมือกับผู้อื่นในทีมด้วยดี</t>
    </r>
  </si>
  <si>
    <r>
      <t>w</t>
    </r>
    <r>
      <rPr>
        <sz val="14"/>
        <color theme="1"/>
        <rFont val="TH SarabunPSK"/>
        <family val="2"/>
      </rPr>
      <t>กล่าวถึงเพื่อนร่วมงานในเชิงสร้างสรรค์และแสดงความเชื่อมั่นในศักยภาพของเพื่อนร่วมทีมทั้งต่อหน้าและลับหลัง</t>
    </r>
  </si>
  <si>
    <t>ระดับที่ 3 : แสดงสมรรถนะระดับที่ 2 และประสานความร่วมมือของสมาชิกในทีม</t>
  </si>
  <si>
    <r>
      <t>u</t>
    </r>
    <r>
      <rPr>
        <sz val="14"/>
        <color theme="1"/>
        <rFont val="TH SarabunPSK"/>
        <family val="2"/>
      </rPr>
      <t xml:space="preserve"> รับฟังความเห็นของสมาชิกในทีม และเต็มใจเรียนรู้จากผู้อื่น</t>
    </r>
  </si>
  <si>
    <r>
      <t>v</t>
    </r>
    <r>
      <rPr>
        <sz val="14"/>
        <color theme="1"/>
        <rFont val="TH SarabunPSK"/>
        <family val="2"/>
      </rPr>
      <t xml:space="preserve"> ตัดสินใจหรือวางแผนงานร่วมกันในทีมจากความคิดเห็นของเพื่อนร่วมทีม</t>
    </r>
  </si>
  <si>
    <r>
      <t>w</t>
    </r>
    <r>
      <rPr>
        <sz val="14"/>
        <color theme="1"/>
        <rFont val="TH SarabunPSK"/>
        <family val="2"/>
      </rPr>
      <t xml:space="preserve"> ประสานและส่งเสริมสัมพันธภาพอันดีในทีม  เพื่อสนับสนุนการทำงานร่วมกันให้มีประสิทธิภาพยิ่งขึ้น</t>
    </r>
  </si>
  <si>
    <t>ระดับที่ 4 : แสดงสมรรถนะระดับที่ 3 และสนับสนุน ช่วยเหลือเพื่อนร่วมทีม เพื่อให้งานประสบความสำเร็จ</t>
  </si>
  <si>
    <r>
      <t>u</t>
    </r>
    <r>
      <rPr>
        <sz val="14"/>
        <color theme="1"/>
        <rFont val="TH SarabunPSK"/>
        <family val="2"/>
      </rPr>
      <t xml:space="preserve"> ยกย่อง และให้กำลังใจเพื่อนร่วมทีมอย่างจริงใจ</t>
    </r>
  </si>
  <si>
    <r>
      <t>v</t>
    </r>
    <r>
      <rPr>
        <sz val="14"/>
        <color theme="1"/>
        <rFont val="TH SarabunPSK"/>
        <family val="2"/>
      </rPr>
      <t xml:space="preserve"> ให้ความช่วยเหลือเกื้อกูลแก่เพื่อนร่วมทีม แม้ไม่มีการร้องขอ</t>
    </r>
  </si>
  <si>
    <r>
      <t>w</t>
    </r>
    <r>
      <rPr>
        <sz val="14"/>
        <color theme="1"/>
        <rFont val="TH SarabunPSK"/>
        <family val="2"/>
      </rPr>
      <t xml:space="preserve"> รักษามิตรภาพอันดีกับเพื่อนร่วมทีม เพื่อช่วยเหลือกันในวาระต่างๆ ให้งานสำเร็จ</t>
    </r>
  </si>
  <si>
    <t>ระดับที่ 5 : แสดงสมรรถนะระดับที่ 4 และสามารถนำทีมให้ปฏิบัติภารกิจให้ได้ผลสำเร็จ</t>
  </si>
  <si>
    <r>
      <t>u</t>
    </r>
    <r>
      <rPr>
        <sz val="14"/>
        <color theme="1"/>
        <rFont val="TH SarabunPSK"/>
        <family val="2"/>
      </rPr>
      <t xml:space="preserve"> เสริมสร้างความสามัคคีในทีม โดยไม่คำนึงความชอบหรือไม่ชอบส่วนตน</t>
    </r>
  </si>
  <si>
    <r>
      <t>v</t>
    </r>
    <r>
      <rPr>
        <sz val="14"/>
        <color theme="1"/>
        <rFont val="TH SarabunPSK"/>
        <family val="2"/>
      </rPr>
      <t xml:space="preserve"> คลี่คลาย หรือแก้ไขข้อขัดแย้งที่เกิดขึ้นในทีม</t>
    </r>
  </si>
  <si>
    <r>
      <t>w</t>
    </r>
    <r>
      <rPr>
        <sz val="14"/>
        <color theme="1"/>
        <rFont val="TH SarabunPSK"/>
        <family val="2"/>
      </rPr>
      <t xml:space="preserve"> ประสานสัมพันธ์ สร้างขวัญกำลังใจของทีมเพื่อปฏิบัติภารกิจของสถาบันอุดมศึกษาให้บรรลุผล</t>
    </r>
  </si>
  <si>
    <r>
      <rPr>
        <b/>
        <u/>
        <sz val="14"/>
        <color theme="1"/>
        <rFont val="TH SarabunPSK"/>
        <family val="2"/>
      </rPr>
      <t>คำชี้แจง</t>
    </r>
    <r>
      <rPr>
        <b/>
        <sz val="14"/>
        <color theme="1"/>
        <rFont val="TH SarabunPSK"/>
        <family val="2"/>
      </rPr>
      <t xml:space="preserve"> : ให้ผู้รับการประเมินกรอกข้อมูลเฉพาะช่อง          เท่านั้น  และด้านการเรียนการสอนให้ใช้ข้อมูลภาคเรียนที่ 1 ปีการศึกษา 2559</t>
    </r>
  </si>
  <si>
    <t>หลักเกณฑ์การคำนวณ</t>
  </si>
  <si>
    <t>จำนวนสมรรถนะ</t>
  </si>
  <si>
    <t>คูณด้วย</t>
  </si>
  <si>
    <t>จำนวนสมรรถนะหลัก ที่มีระดับสมรรถนะที่แสดงออก สูงกว่าหรือเท่ากับ ระดับสมรรถนะที่คาดหวัง X 2 คะแนน</t>
  </si>
  <si>
    <t>จำนวนสมรรถนะหลัก ที่มีระดับสมรรถนะที่แสดงออก ต่ำกว่า ระดับสมรรถนะที่คาดหวัง 1 ระดับ X 0 คะแนน</t>
  </si>
  <si>
    <t>จำนวนสมรรถนะหลัก ที่มีระดับสมรรถนะที่แสดงออก ต่ำกว่า ระดับสมรรถนะที่คาดหวัง 2 ระดับ X -1 คะแนน</t>
  </si>
  <si>
    <t>ส่วนที่ 4 ลงนามผู้ประเมินและผู้รับประเมิน ได้เห็นชอบผลการประเมินแล้ว จึงลงลายมือชื่อไว้เป็นหลักฐาน (ลงนามเมื่อสิ้นรอบการประเมิน)</t>
  </si>
  <si>
    <t>(5) การประเมิน</t>
  </si>
  <si>
    <t>(6) ผลรวมคะแนน</t>
  </si>
  <si>
    <t>(7) สรุปคะแนนส่วนพฤติกรรมการปฏิบัติราชการ</t>
  </si>
  <si>
    <r>
      <t xml:space="preserve">การยึดมั่นในความถูกต้องชอบธรรมและจริยธรรม : </t>
    </r>
    <r>
      <rPr>
        <sz val="14"/>
        <color theme="1"/>
        <rFont val="TH SarabunPSK"/>
        <family val="2"/>
      </rPr>
      <t>การดำรงตนและประพฤติปฏิบัติอย่างถูกต้องเหมาะสมทั้งตามกฎหมายคุณธรรม จรรยาบรรณแห่งวิชาชีพ และจรรยาบรรณข้าราชการ/พนักงานในสถาบันอุดมศึกษา
เพื่อรักษาศักดิ์ศรีแห่งความเป็นข้าราชการ/พนักงานในสถาบันอุดมศึกษา)</t>
    </r>
    <r>
      <rPr>
        <b/>
        <sz val="14"/>
        <color theme="1"/>
        <rFont val="TH SarabunPSK"/>
        <family val="2"/>
      </rPr>
      <t xml:space="preserve">
</t>
    </r>
  </si>
  <si>
    <r>
      <t>u</t>
    </r>
    <r>
      <rPr>
        <sz val="14"/>
        <color theme="1"/>
        <rFont val="TH SarabunPSK"/>
        <family val="2"/>
      </rPr>
      <t xml:space="preserve"> ปฏิบัติหน้าที่ด้วยความสุจริต ไม่เลือกปฏิบัติ ถูกต้องตามกฎหมาย และวินัยข้าราชการ/พนักงานในสถาบันอุดมศึกษา</t>
    </r>
  </si>
  <si>
    <r>
      <t>v</t>
    </r>
    <r>
      <rPr>
        <sz val="14"/>
        <color theme="1"/>
        <rFont val="TH SarabunPSK"/>
        <family val="2"/>
      </rPr>
      <t xml:space="preserve"> แสดงให้ปรากฏถึงความมีจิตสำนึกในความเป็นข้าราชการ/พนักงานในสถาบันอุดมศึกษา</t>
    </r>
    <r>
      <rPr>
        <b/>
        <sz val="14"/>
        <color theme="1"/>
        <rFont val="TH SarabunPSK"/>
        <family val="2"/>
      </rPr>
      <t xml:space="preserve">   </t>
    </r>
  </si>
  <si>
    <r>
      <t xml:space="preserve">● รองคณบดี ผู้ช่วยอธิการบดี รองผู้อำนวยการของหน่วยงานที่เทียบเท่าคณะ ผู้อำนวยการกอง หัวหน้าสำนักงานของหน่วยงาน
    ที่เทียบเท่า คำนวณจากสูตรจำนวนคาบที่สอน x 5/9  </t>
    </r>
    <r>
      <rPr>
        <b/>
        <i/>
        <sz val="14"/>
        <color theme="1"/>
        <rFont val="TH SarabunPSK"/>
        <family val="2"/>
      </rPr>
      <t>(ถ้าสอนมากกว่าหรือเท่ากับ 9 คาบ ได้คะแนนระดับ 5)</t>
    </r>
    <r>
      <rPr>
        <sz val="14"/>
        <color theme="1"/>
        <rFont val="TH SarabunPSK"/>
        <family val="2"/>
      </rPr>
      <t xml:space="preserve">
</t>
    </r>
  </si>
  <si>
    <r>
      <rPr>
        <sz val="14"/>
        <color theme="1"/>
        <rFont val="Calibri"/>
        <family val="2"/>
      </rPr>
      <t>●</t>
    </r>
    <r>
      <rPr>
        <sz val="14"/>
        <color theme="1"/>
        <rFont val="TH SarabunPSK"/>
        <family val="2"/>
      </rPr>
      <t xml:space="preserve"> ประธานหลักสูตร คำนวณจากสูตร จำนวนคาบที่สอน x 5/12   </t>
    </r>
    <r>
      <rPr>
        <b/>
        <i/>
        <sz val="14"/>
        <color theme="1"/>
        <rFont val="TH SarabunPSK"/>
        <family val="2"/>
      </rPr>
      <t>(ถ้าสอนมากกว่าหรือเท่ากับ 12 คาบ ได้คะแนนระดับ 5)</t>
    </r>
    <r>
      <rPr>
        <sz val="14"/>
        <color theme="1"/>
        <rFont val="TH SarabunPSK"/>
        <family val="2"/>
      </rPr>
      <t xml:space="preserve">
</t>
    </r>
  </si>
  <si>
    <r>
      <rPr>
        <sz val="14"/>
        <color theme="1"/>
        <rFont val="Calibri"/>
        <family val="2"/>
      </rPr>
      <t>●</t>
    </r>
    <r>
      <rPr>
        <sz val="18.2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อาจารย์ไม่มีตำแหน่งทางการบริหาร คำนวณจากสูตร จำนวนคาบที่สอน x 5/15  </t>
    </r>
    <r>
      <rPr>
        <b/>
        <i/>
        <sz val="14"/>
        <color theme="1"/>
        <rFont val="TH SarabunPSK"/>
        <family val="2"/>
      </rPr>
      <t>(ถ้าสอนมากกว่าหรือเท่ากับ 15 คาบ ได้คะแนนระดับ 5)</t>
    </r>
    <r>
      <rPr>
        <sz val="14"/>
        <color theme="1"/>
        <rFont val="TH SarabunPSK"/>
        <family val="2"/>
      </rPr>
      <t xml:space="preserve">
</t>
    </r>
  </si>
  <si>
    <t>แบบประเมินผลสัมฤทธิ์ของงานและพฤติกรรมการปฏิบัติราชการ</t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</si>
</sst>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</font>
    <font>
      <sz val="18.2"/>
      <color theme="1"/>
      <name val="TH SarabunPSK"/>
      <family val="2"/>
    </font>
    <font>
      <b/>
      <i/>
      <sz val="14"/>
      <color theme="1"/>
      <name val="TH SarabunPSK"/>
      <family val="2"/>
    </font>
    <font>
      <sz val="12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Wingdings 2"/>
      <family val="1"/>
      <charset val="2"/>
    </font>
    <font>
      <b/>
      <sz val="13.5"/>
      <color theme="1"/>
      <name val="TH SarabunPSK"/>
      <family val="2"/>
    </font>
    <font>
      <sz val="13.5"/>
      <color theme="1"/>
      <name val="TH SarabunPSK"/>
      <family val="2"/>
    </font>
    <font>
      <sz val="13.5"/>
      <color theme="1"/>
      <name val="Wingdings 2"/>
      <family val="1"/>
      <charset val="2"/>
    </font>
    <font>
      <b/>
      <sz val="25"/>
      <color theme="1"/>
      <name val="TH SarabunPSK"/>
      <family val="2"/>
    </font>
    <font>
      <b/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2" fillId="5" borderId="0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3" fillId="0" borderId="9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vertical="top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left" vertical="top" wrapText="1"/>
    </xf>
    <xf numFmtId="0" fontId="15" fillId="0" borderId="0" xfId="0" applyFont="1"/>
    <xf numFmtId="0" fontId="14" fillId="0" borderId="9" xfId="0" applyFont="1" applyBorder="1" applyAlignment="1">
      <alignment vertical="top" wrapText="1"/>
    </xf>
    <xf numFmtId="0" fontId="16" fillId="0" borderId="4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justify" vertical="top" wrapText="1"/>
    </xf>
    <xf numFmtId="0" fontId="1" fillId="0" borderId="9" xfId="0" applyFont="1" applyBorder="1"/>
    <xf numFmtId="0" fontId="1" fillId="0" borderId="10" xfId="0" applyFont="1" applyBorder="1"/>
    <xf numFmtId="0" fontId="11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Protection="1"/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6" borderId="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/>
    </xf>
    <xf numFmtId="0" fontId="17" fillId="0" borderId="2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9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139944</xdr:colOff>
      <xdr:row>16</xdr:row>
      <xdr:rowOff>142875</xdr:rowOff>
    </xdr:from>
    <xdr:to>
      <xdr:col>11</xdr:col>
      <xdr:colOff>285750</xdr:colOff>
      <xdr:row>17</xdr:row>
      <xdr:rowOff>303332</xdr:rowOff>
    </xdr:to>
    <xdr:sp macro="" textlink="">
      <xdr:nvSpPr>
        <xdr:cNvPr id="2" name="คำบรรยายภาพแบบเส้น 2 1"/>
        <xdr:cNvSpPr/>
      </xdr:nvSpPr>
      <xdr:spPr>
        <a:xfrm>
          <a:off x="8140944" y="2962275"/>
          <a:ext cx="1260231" cy="446207"/>
        </a:xfrm>
        <a:prstGeom prst="borderCallout2">
          <a:avLst>
            <a:gd name="adj1" fmla="val 18750"/>
            <a:gd name="adj2" fmla="val 363"/>
            <a:gd name="adj3" fmla="val 18750"/>
            <a:gd name="adj4" fmla="val -16667"/>
            <a:gd name="adj5" fmla="val 43246"/>
            <a:gd name="adj6" fmla="val -30900"/>
          </a:avLst>
        </a:prstGeom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กรอกตัวเลขค่าเป้าหมาย (1-5)</a:t>
          </a:r>
        </a:p>
      </xdr:txBody>
    </xdr:sp>
    <xdr:clientData/>
  </xdr:twoCellAnchor>
  <xdr:twoCellAnchor editAs="oneCell">
    <xdr:from>
      <xdr:col>4</xdr:col>
      <xdr:colOff>171451</xdr:colOff>
      <xdr:row>0</xdr:row>
      <xdr:rowOff>30162</xdr:rowOff>
    </xdr:from>
    <xdr:to>
      <xdr:col>5</xdr:col>
      <xdr:colOff>127001</xdr:colOff>
      <xdr:row>3</xdr:row>
      <xdr:rowOff>39687</xdr:rowOff>
    </xdr:to>
    <xdr:pic>
      <xdr:nvPicPr>
        <xdr:cNvPr id="3" name="รูปภาพ 2" descr="logoline tif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9514" y="30162"/>
          <a:ext cx="622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2341563</xdr:colOff>
      <xdr:row>11</xdr:row>
      <xdr:rowOff>71440</xdr:rowOff>
    </xdr:from>
    <xdr:to>
      <xdr:col>1</xdr:col>
      <xdr:colOff>2571762</xdr:colOff>
      <xdr:row>11</xdr:row>
      <xdr:rowOff>206378</xdr:rowOff>
    </xdr:to>
    <xdr:sp macro="" textlink="">
      <xdr:nvSpPr>
        <xdr:cNvPr id="4" name="สี่เหลี่ยมผืนผ้า 3"/>
        <xdr:cNvSpPr/>
      </xdr:nvSpPr>
      <xdr:spPr>
        <a:xfrm>
          <a:off x="2540001" y="2690815"/>
          <a:ext cx="230199" cy="13493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122</xdr:row>
      <xdr:rowOff>104775</xdr:rowOff>
    </xdr:from>
    <xdr:to>
      <xdr:col>1</xdr:col>
      <xdr:colOff>4448174</xdr:colOff>
      <xdr:row>127</xdr:row>
      <xdr:rowOff>95250</xdr:rowOff>
    </xdr:to>
    <xdr:sp macro="" textlink="">
      <xdr:nvSpPr>
        <xdr:cNvPr id="2" name="สี่เหลี่ยมผืนผ้า 1"/>
        <xdr:cNvSpPr/>
      </xdr:nvSpPr>
      <xdr:spPr>
        <a:xfrm>
          <a:off x="266699" y="36366450"/>
          <a:ext cx="4600575" cy="1514475"/>
        </a:xfrm>
        <a:prstGeom prst="rect">
          <a:avLst/>
        </a:prstGeom>
        <a:ln w="127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b"/>
        <a:lstStyle/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ลายมือชื่อ....................................................</a:t>
          </a:r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 (ผู้รับการประเมิน</a:t>
          </a:r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(……….………………………………………………………………...)</a:t>
          </a:r>
        </a:p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วันที่.............  เดือน............................... พ.ศ. 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4933951</xdr:colOff>
      <xdr:row>122</xdr:row>
      <xdr:rowOff>85724</xdr:rowOff>
    </xdr:from>
    <xdr:to>
      <xdr:col>4</xdr:col>
      <xdr:colOff>1485901</xdr:colOff>
      <xdr:row>127</xdr:row>
      <xdr:rowOff>123825</xdr:rowOff>
    </xdr:to>
    <xdr:sp macro="" textlink="">
      <xdr:nvSpPr>
        <xdr:cNvPr id="3" name="สี่เหลี่ยมผืนผ้า 2"/>
        <xdr:cNvSpPr/>
      </xdr:nvSpPr>
      <xdr:spPr>
        <a:xfrm>
          <a:off x="5353051" y="36347399"/>
          <a:ext cx="4591050" cy="1562101"/>
        </a:xfrm>
        <a:prstGeom prst="rect">
          <a:avLst/>
        </a:prstGeom>
        <a:ln w="127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b"/>
        <a:lstStyle/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ลายมือชื่อ..............</a:t>
          </a:r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</a:t>
          </a:r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 (ผู้ประเมิน/ตรวจสอบ)</a:t>
          </a:r>
          <a:endParaRPr lang="en-US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 (……….………………………...………………………………...)</a:t>
          </a:r>
        </a:p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วันที่.............  เดือน............................... พ.ศ. 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2381251</xdr:colOff>
      <xdr:row>127</xdr:row>
      <xdr:rowOff>209549</xdr:rowOff>
    </xdr:from>
    <xdr:to>
      <xdr:col>2</xdr:col>
      <xdr:colOff>133351</xdr:colOff>
      <xdr:row>132</xdr:row>
      <xdr:rowOff>209550</xdr:rowOff>
    </xdr:to>
    <xdr:sp macro="" textlink="">
      <xdr:nvSpPr>
        <xdr:cNvPr id="4" name="สี่เหลี่ยมผืนผ้า 3"/>
        <xdr:cNvSpPr/>
      </xdr:nvSpPr>
      <xdr:spPr>
        <a:xfrm>
          <a:off x="2800351" y="37995224"/>
          <a:ext cx="4591050" cy="1524001"/>
        </a:xfrm>
        <a:prstGeom prst="rect">
          <a:avLst/>
        </a:prstGeom>
        <a:ln w="127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b"/>
        <a:lstStyle/>
        <a:p>
          <a:pPr algn="ctr"/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ลายมือชื่อ........................................................................................ (ผู้บังคับบัญชา)</a:t>
          </a:r>
          <a:endParaRPr lang="en-US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(ดร.ยุทธกร  ฤทธิ์ไธสง)</a:t>
          </a:r>
          <a:endParaRPr lang="en-US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 คณบดีคณะวิทยาการจัดการ</a:t>
          </a:r>
          <a:endParaRPr lang="en-US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วันที่.............  เดือน............................... พ.ศ. 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4"/>
  <sheetViews>
    <sheetView tabSelected="1" zoomScale="120" zoomScaleNormal="120" zoomScaleSheetLayoutView="100" workbookViewId="0">
      <selection activeCell="A46" sqref="A46:G46"/>
    </sheetView>
  </sheetViews>
  <sheetFormatPr defaultRowHeight="21.75"/>
  <cols>
    <col min="1" max="1" width="2.625" style="4" customWidth="1"/>
    <col min="2" max="2" width="43.125" style="4" customWidth="1"/>
    <col min="3" max="7" width="8.75" style="4" customWidth="1"/>
    <col min="8" max="8" width="9.25" style="4" customWidth="1"/>
    <col min="9" max="9" width="7.25" style="4" customWidth="1"/>
    <col min="10" max="10" width="4.875" style="4" customWidth="1"/>
    <col min="11" max="11" width="9.75" style="4" customWidth="1"/>
    <col min="12" max="12" width="14.5" style="4" customWidth="1"/>
    <col min="13" max="16384" width="9" style="4"/>
  </cols>
  <sheetData>
    <row r="1" spans="1:1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4" spans="1:12">
      <c r="A4" s="89" t="s">
        <v>197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89" t="s">
        <v>77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89" t="s">
        <v>78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91" t="s">
        <v>80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>
      <c r="A8" s="90" t="s">
        <v>82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>
      <c r="A9" s="114" t="s">
        <v>81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2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2">
      <c r="A11" s="115" t="s">
        <v>79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>
      <c r="A12" s="115" t="s">
        <v>180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ht="7.5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s="2" customFormat="1" ht="22.5" customHeight="1">
      <c r="A14" s="116" t="s">
        <v>0</v>
      </c>
      <c r="B14" s="116"/>
      <c r="C14" s="116" t="s">
        <v>5</v>
      </c>
      <c r="D14" s="116"/>
      <c r="E14" s="116"/>
      <c r="F14" s="116"/>
      <c r="G14" s="116"/>
      <c r="H14" s="117" t="s">
        <v>6</v>
      </c>
      <c r="I14" s="117"/>
      <c r="J14" s="118" t="s">
        <v>3</v>
      </c>
      <c r="K14" s="119" t="s">
        <v>7</v>
      </c>
      <c r="L14" s="120" t="s">
        <v>4</v>
      </c>
    </row>
    <row r="15" spans="1:12" s="2" customFormat="1" ht="22.5" customHeight="1">
      <c r="A15" s="116"/>
      <c r="B15" s="116"/>
      <c r="C15" s="39">
        <v>1</v>
      </c>
      <c r="D15" s="39">
        <v>2</v>
      </c>
      <c r="E15" s="39">
        <v>3</v>
      </c>
      <c r="F15" s="39">
        <v>4</v>
      </c>
      <c r="G15" s="39">
        <v>5</v>
      </c>
      <c r="H15" s="55" t="s">
        <v>1</v>
      </c>
      <c r="I15" s="55" t="s">
        <v>2</v>
      </c>
      <c r="J15" s="118"/>
      <c r="K15" s="119"/>
      <c r="L15" s="120"/>
    </row>
    <row r="16" spans="1:12" s="16" customFormat="1" ht="22.5" customHeight="1">
      <c r="A16" s="92" t="s">
        <v>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</row>
    <row r="17" spans="1:12" s="15" customFormat="1" ht="22.5" customHeight="1">
      <c r="A17" s="17"/>
      <c r="B17" s="44" t="s">
        <v>12</v>
      </c>
      <c r="C17" s="45" t="s">
        <v>9</v>
      </c>
      <c r="D17" s="46" t="s">
        <v>13</v>
      </c>
      <c r="E17" s="46" t="s">
        <v>14</v>
      </c>
      <c r="F17" s="45" t="s">
        <v>10</v>
      </c>
      <c r="G17" s="45" t="s">
        <v>11</v>
      </c>
      <c r="H17" s="101"/>
      <c r="I17" s="101"/>
      <c r="J17" s="104">
        <v>0.1</v>
      </c>
      <c r="K17" s="107">
        <f>($I17*J17)</f>
        <v>0</v>
      </c>
      <c r="L17" s="101"/>
    </row>
    <row r="18" spans="1:12" s="7" customFormat="1" ht="40.5" customHeight="1">
      <c r="A18" s="10"/>
      <c r="B18" s="99" t="s">
        <v>15</v>
      </c>
      <c r="C18" s="99"/>
      <c r="D18" s="99"/>
      <c r="E18" s="99"/>
      <c r="F18" s="99"/>
      <c r="G18" s="100"/>
      <c r="H18" s="102"/>
      <c r="I18" s="102"/>
      <c r="J18" s="105"/>
      <c r="K18" s="108"/>
      <c r="L18" s="102"/>
    </row>
    <row r="19" spans="1:12" s="7" customFormat="1" ht="44.25" customHeight="1">
      <c r="A19" s="10"/>
      <c r="B19" s="99" t="s">
        <v>194</v>
      </c>
      <c r="C19" s="99"/>
      <c r="D19" s="99"/>
      <c r="E19" s="99"/>
      <c r="F19" s="99"/>
      <c r="G19" s="100"/>
      <c r="H19" s="102"/>
      <c r="I19" s="102"/>
      <c r="J19" s="105"/>
      <c r="K19" s="108"/>
      <c r="L19" s="102"/>
    </row>
    <row r="20" spans="1:12" s="7" customFormat="1" ht="23.25" customHeight="1">
      <c r="A20" s="10"/>
      <c r="B20" s="99" t="s">
        <v>195</v>
      </c>
      <c r="C20" s="99"/>
      <c r="D20" s="99"/>
      <c r="E20" s="99"/>
      <c r="F20" s="99"/>
      <c r="G20" s="100"/>
      <c r="H20" s="102"/>
      <c r="I20" s="102"/>
      <c r="J20" s="105"/>
      <c r="K20" s="108"/>
      <c r="L20" s="102"/>
    </row>
    <row r="21" spans="1:12" s="7" customFormat="1" ht="23.25" customHeight="1">
      <c r="A21" s="10"/>
      <c r="B21" s="99" t="s">
        <v>196</v>
      </c>
      <c r="C21" s="99"/>
      <c r="D21" s="99"/>
      <c r="E21" s="99"/>
      <c r="F21" s="99"/>
      <c r="G21" s="100"/>
      <c r="H21" s="103"/>
      <c r="I21" s="103"/>
      <c r="J21" s="106"/>
      <c r="K21" s="109"/>
      <c r="L21" s="103"/>
    </row>
    <row r="22" spans="1:12" s="16" customFormat="1" ht="22.5" customHeight="1">
      <c r="A22" s="92" t="s">
        <v>8</v>
      </c>
      <c r="B22" s="93"/>
      <c r="C22" s="98"/>
      <c r="D22" s="98"/>
      <c r="E22" s="98"/>
      <c r="F22" s="98"/>
      <c r="G22" s="98"/>
      <c r="H22" s="93"/>
      <c r="I22" s="93"/>
      <c r="J22" s="93"/>
      <c r="K22" s="93"/>
      <c r="L22" s="94"/>
    </row>
    <row r="23" spans="1:12" ht="40.5" customHeight="1">
      <c r="A23" s="11"/>
      <c r="B23" s="41" t="s">
        <v>19</v>
      </c>
      <c r="C23" s="42" t="s">
        <v>16</v>
      </c>
      <c r="D23" s="42"/>
      <c r="E23" s="42"/>
      <c r="F23" s="42">
        <v>1</v>
      </c>
      <c r="G23" s="42" t="s">
        <v>17</v>
      </c>
      <c r="H23" s="56"/>
      <c r="I23" s="57"/>
      <c r="J23" s="35">
        <v>0.08</v>
      </c>
      <c r="K23" s="3">
        <f t="shared" ref="K23:K28" si="0">($I23*$J23)</f>
        <v>0</v>
      </c>
      <c r="L23" s="58"/>
    </row>
    <row r="24" spans="1:12" ht="39.75" customHeight="1">
      <c r="A24" s="11"/>
      <c r="B24" s="41" t="s">
        <v>20</v>
      </c>
      <c r="C24" s="42" t="s">
        <v>16</v>
      </c>
      <c r="D24" s="42"/>
      <c r="E24" s="42"/>
      <c r="F24" s="42">
        <v>1</v>
      </c>
      <c r="G24" s="42" t="s">
        <v>17</v>
      </c>
      <c r="H24" s="56"/>
      <c r="I24" s="57"/>
      <c r="J24" s="35">
        <v>0.08</v>
      </c>
      <c r="K24" s="3">
        <f t="shared" si="0"/>
        <v>0</v>
      </c>
      <c r="L24" s="58"/>
    </row>
    <row r="25" spans="1:12" s="15" customFormat="1" ht="22.5" customHeight="1">
      <c r="A25" s="17"/>
      <c r="B25" s="43" t="s">
        <v>21</v>
      </c>
      <c r="C25" s="40" t="s">
        <v>16</v>
      </c>
      <c r="D25" s="40"/>
      <c r="E25" s="40"/>
      <c r="F25" s="40">
        <v>1</v>
      </c>
      <c r="G25" s="40" t="s">
        <v>18</v>
      </c>
      <c r="H25" s="56"/>
      <c r="I25" s="57"/>
      <c r="J25" s="35">
        <v>0.08</v>
      </c>
      <c r="K25" s="3">
        <f t="shared" si="0"/>
        <v>0</v>
      </c>
      <c r="L25" s="56"/>
    </row>
    <row r="26" spans="1:12" s="15" customFormat="1" ht="22.5" customHeight="1">
      <c r="A26" s="17"/>
      <c r="B26" s="20" t="s">
        <v>22</v>
      </c>
      <c r="C26" s="19" t="s">
        <v>25</v>
      </c>
      <c r="D26" s="19"/>
      <c r="E26" s="19"/>
      <c r="F26" s="19"/>
      <c r="G26" s="19" t="s">
        <v>26</v>
      </c>
      <c r="H26" s="56"/>
      <c r="I26" s="57"/>
      <c r="J26" s="35">
        <v>0.08</v>
      </c>
      <c r="K26" s="3">
        <f t="shared" si="0"/>
        <v>0</v>
      </c>
      <c r="L26" s="56"/>
    </row>
    <row r="27" spans="1:12" ht="43.5">
      <c r="A27" s="11"/>
      <c r="B27" s="25" t="s">
        <v>23</v>
      </c>
      <c r="C27" s="19" t="s">
        <v>27</v>
      </c>
      <c r="D27" s="19"/>
      <c r="E27" s="19" t="s">
        <v>34</v>
      </c>
      <c r="F27" s="19"/>
      <c r="G27" s="19" t="s">
        <v>28</v>
      </c>
      <c r="H27" s="58"/>
      <c r="I27" s="57"/>
      <c r="J27" s="35">
        <v>0.08</v>
      </c>
      <c r="K27" s="3">
        <f t="shared" si="0"/>
        <v>0</v>
      </c>
      <c r="L27" s="58"/>
    </row>
    <row r="28" spans="1:12" s="15" customFormat="1" ht="22.5" customHeight="1">
      <c r="A28" s="17"/>
      <c r="B28" s="20" t="s">
        <v>24</v>
      </c>
      <c r="C28" s="34" t="s">
        <v>29</v>
      </c>
      <c r="D28" s="34" t="s">
        <v>30</v>
      </c>
      <c r="E28" s="34" t="s">
        <v>31</v>
      </c>
      <c r="F28" s="34" t="s">
        <v>32</v>
      </c>
      <c r="G28" s="34" t="s">
        <v>33</v>
      </c>
      <c r="H28" s="59"/>
      <c r="I28" s="60"/>
      <c r="J28" s="35">
        <v>0.1</v>
      </c>
      <c r="K28" s="3">
        <f t="shared" si="0"/>
        <v>0</v>
      </c>
      <c r="L28" s="59"/>
    </row>
    <row r="29" spans="1:12">
      <c r="A29" s="92" t="s">
        <v>35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2" s="29" customFormat="1" ht="22.5" customHeight="1">
      <c r="A30" s="30"/>
      <c r="B30" s="97" t="s">
        <v>36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s="15" customFormat="1" ht="43.5" customHeight="1">
      <c r="A31" s="22"/>
      <c r="B31" s="26" t="s">
        <v>55</v>
      </c>
      <c r="C31" s="19" t="s">
        <v>27</v>
      </c>
      <c r="D31" s="19" t="s">
        <v>47</v>
      </c>
      <c r="E31" s="3"/>
      <c r="F31" s="3"/>
      <c r="G31" s="3" t="s">
        <v>40</v>
      </c>
      <c r="H31" s="57"/>
      <c r="I31" s="57"/>
      <c r="J31" s="35">
        <v>0.01</v>
      </c>
      <c r="K31" s="3">
        <f>($I31*$J31)</f>
        <v>0</v>
      </c>
      <c r="L31" s="57"/>
    </row>
    <row r="32" spans="1:12" s="7" customFormat="1" ht="39" customHeight="1">
      <c r="A32" s="28"/>
      <c r="B32" s="13" t="s">
        <v>38</v>
      </c>
      <c r="C32" s="8" t="s">
        <v>27</v>
      </c>
      <c r="D32" s="9" t="s">
        <v>41</v>
      </c>
      <c r="E32" s="8" t="s">
        <v>42</v>
      </c>
      <c r="F32" s="8" t="s">
        <v>43</v>
      </c>
      <c r="G32" s="9" t="s">
        <v>44</v>
      </c>
      <c r="H32" s="61"/>
      <c r="I32" s="61"/>
      <c r="J32" s="35">
        <v>0.02</v>
      </c>
      <c r="K32" s="3">
        <f t="shared" ref="K32:K34" si="1">($I32*$J32)</f>
        <v>0</v>
      </c>
      <c r="L32" s="61"/>
    </row>
    <row r="33" spans="1:12" s="15" customFormat="1" ht="22.5" customHeight="1">
      <c r="A33" s="22"/>
      <c r="B33" s="27" t="s">
        <v>37</v>
      </c>
      <c r="C33" s="19" t="s">
        <v>27</v>
      </c>
      <c r="D33" s="3"/>
      <c r="E33" s="3"/>
      <c r="F33" s="3"/>
      <c r="G33" s="3" t="s">
        <v>45</v>
      </c>
      <c r="H33" s="57"/>
      <c r="I33" s="57"/>
      <c r="J33" s="35">
        <v>0.03</v>
      </c>
      <c r="K33" s="3">
        <f t="shared" si="1"/>
        <v>0</v>
      </c>
      <c r="L33" s="57"/>
    </row>
    <row r="34" spans="1:12" s="15" customFormat="1" ht="74.25" customHeight="1">
      <c r="A34" s="22"/>
      <c r="B34" s="13" t="s">
        <v>39</v>
      </c>
      <c r="C34" s="33" t="s">
        <v>27</v>
      </c>
      <c r="D34" s="21" t="s">
        <v>46</v>
      </c>
      <c r="E34" s="21" t="s">
        <v>48</v>
      </c>
      <c r="F34" s="21" t="s">
        <v>49</v>
      </c>
      <c r="G34" s="21" t="s">
        <v>50</v>
      </c>
      <c r="H34" s="57"/>
      <c r="I34" s="57"/>
      <c r="J34" s="35">
        <v>0.03</v>
      </c>
      <c r="K34" s="3">
        <f t="shared" si="1"/>
        <v>0</v>
      </c>
      <c r="L34" s="57"/>
    </row>
    <row r="35" spans="1:12" s="7" customFormat="1" ht="39.75" customHeight="1">
      <c r="A35" s="28"/>
      <c r="B35" s="13" t="s">
        <v>51</v>
      </c>
      <c r="C35" s="19" t="s">
        <v>27</v>
      </c>
      <c r="D35" s="3"/>
      <c r="E35" s="3"/>
      <c r="F35" s="3"/>
      <c r="G35" s="3" t="s">
        <v>45</v>
      </c>
      <c r="H35" s="61"/>
      <c r="I35" s="57"/>
      <c r="J35" s="35">
        <v>0.02</v>
      </c>
      <c r="K35" s="3">
        <f>($I35*$J35)</f>
        <v>0</v>
      </c>
      <c r="L35" s="61"/>
    </row>
    <row r="36" spans="1:12" ht="24.75" customHeight="1">
      <c r="A36" s="92" t="s">
        <v>74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4"/>
    </row>
    <row r="37" spans="1:12" s="15" customFormat="1" ht="24.75" customHeight="1">
      <c r="A37" s="22"/>
      <c r="B37" s="95" t="s">
        <v>52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2" ht="68.25" customHeight="1">
      <c r="A38" s="14"/>
      <c r="B38" s="13" t="s">
        <v>53</v>
      </c>
      <c r="C38" s="3" t="s">
        <v>27</v>
      </c>
      <c r="D38" s="19">
        <v>1</v>
      </c>
      <c r="E38" s="19">
        <v>2</v>
      </c>
      <c r="F38" s="19">
        <v>3</v>
      </c>
      <c r="G38" s="19" t="s">
        <v>54</v>
      </c>
      <c r="H38" s="62"/>
      <c r="I38" s="57"/>
      <c r="J38" s="35">
        <v>0.03</v>
      </c>
      <c r="K38" s="3">
        <f>($I38*$J38)</f>
        <v>0</v>
      </c>
      <c r="L38" s="62"/>
    </row>
    <row r="39" spans="1:12" s="7" customFormat="1" ht="47.25" customHeight="1">
      <c r="A39" s="10"/>
      <c r="B39" s="12" t="s">
        <v>56</v>
      </c>
      <c r="C39" s="19" t="s">
        <v>27</v>
      </c>
      <c r="D39" s="3"/>
      <c r="E39" s="3"/>
      <c r="F39" s="3"/>
      <c r="G39" s="3" t="s">
        <v>45</v>
      </c>
      <c r="H39" s="63"/>
      <c r="I39" s="57"/>
      <c r="J39" s="35">
        <v>0.01</v>
      </c>
      <c r="K39" s="3">
        <f>($I39*$J39)</f>
        <v>0</v>
      </c>
      <c r="L39" s="63"/>
    </row>
    <row r="40" spans="1:12" s="7" customFormat="1" ht="60.75" customHeight="1">
      <c r="A40" s="32"/>
      <c r="B40" s="31" t="s">
        <v>57</v>
      </c>
      <c r="C40" s="23" t="s">
        <v>27</v>
      </c>
      <c r="D40" s="23"/>
      <c r="E40" s="23" t="s">
        <v>58</v>
      </c>
      <c r="F40" s="23"/>
      <c r="G40" s="23" t="s">
        <v>59</v>
      </c>
      <c r="H40" s="64"/>
      <c r="I40" s="60"/>
      <c r="J40" s="36">
        <v>0.02</v>
      </c>
      <c r="K40" s="6">
        <f>($I40*$J40)</f>
        <v>0</v>
      </c>
      <c r="L40" s="64"/>
    </row>
    <row r="41" spans="1:12" s="7" customFormat="1" ht="74.25" customHeight="1">
      <c r="A41" s="10"/>
      <c r="B41" s="12" t="s">
        <v>60</v>
      </c>
      <c r="C41" s="3" t="s">
        <v>27</v>
      </c>
      <c r="D41" s="19" t="s">
        <v>61</v>
      </c>
      <c r="E41" s="19" t="s">
        <v>62</v>
      </c>
      <c r="F41" s="19" t="s">
        <v>63</v>
      </c>
      <c r="G41" s="19" t="s">
        <v>64</v>
      </c>
      <c r="H41" s="63"/>
      <c r="I41" s="57"/>
      <c r="J41" s="35">
        <v>0.03</v>
      </c>
      <c r="K41" s="3">
        <f>($I41*$J41)</f>
        <v>0</v>
      </c>
      <c r="L41" s="63"/>
    </row>
    <row r="42" spans="1:12" ht="24.75" customHeight="1">
      <c r="A42" s="112" t="s">
        <v>65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12" s="15" customFormat="1" ht="26.25" customHeight="1">
      <c r="A43" s="17"/>
      <c r="B43" s="18" t="s">
        <v>70</v>
      </c>
      <c r="C43" s="19" t="s">
        <v>27</v>
      </c>
      <c r="D43" s="19" t="s">
        <v>66</v>
      </c>
      <c r="E43" s="19" t="s">
        <v>67</v>
      </c>
      <c r="F43" s="19" t="s">
        <v>68</v>
      </c>
      <c r="G43" s="19" t="s">
        <v>69</v>
      </c>
      <c r="H43" s="65"/>
      <c r="I43" s="65"/>
      <c r="J43" s="24">
        <v>0.01</v>
      </c>
      <c r="K43" s="3">
        <f>($I43*$J43)</f>
        <v>0</v>
      </c>
      <c r="L43" s="56"/>
    </row>
    <row r="44" spans="1:12" s="7" customFormat="1" ht="69" customHeight="1">
      <c r="A44" s="10"/>
      <c r="B44" s="12" t="s">
        <v>71</v>
      </c>
      <c r="C44" s="19" t="s">
        <v>27</v>
      </c>
      <c r="D44" s="19"/>
      <c r="E44" s="19"/>
      <c r="F44" s="19"/>
      <c r="G44" s="19" t="s">
        <v>45</v>
      </c>
      <c r="H44" s="66"/>
      <c r="I44" s="65"/>
      <c r="J44" s="24">
        <v>0.02</v>
      </c>
      <c r="K44" s="3">
        <f t="shared" ref="K44:K46" si="2">($I44*$J44)</f>
        <v>0</v>
      </c>
      <c r="L44" s="63"/>
    </row>
    <row r="45" spans="1:12" s="7" customFormat="1" ht="56.25" customHeight="1">
      <c r="A45" s="10"/>
      <c r="B45" s="12" t="s">
        <v>72</v>
      </c>
      <c r="C45" s="19" t="s">
        <v>27</v>
      </c>
      <c r="D45" s="19"/>
      <c r="E45" s="19" t="s">
        <v>58</v>
      </c>
      <c r="F45" s="19"/>
      <c r="G45" s="19" t="s">
        <v>59</v>
      </c>
      <c r="H45" s="66"/>
      <c r="I45" s="65"/>
      <c r="J45" s="24">
        <v>0.02</v>
      </c>
      <c r="K45" s="3">
        <f t="shared" si="2"/>
        <v>0</v>
      </c>
      <c r="L45" s="63"/>
    </row>
    <row r="46" spans="1:12" ht="42.75" customHeight="1">
      <c r="A46" s="111" t="s">
        <v>73</v>
      </c>
      <c r="B46" s="111"/>
      <c r="C46" s="111"/>
      <c r="D46" s="111"/>
      <c r="E46" s="111"/>
      <c r="F46" s="111"/>
      <c r="G46" s="111"/>
      <c r="H46" s="65"/>
      <c r="I46" s="65"/>
      <c r="J46" s="24">
        <v>0.15</v>
      </c>
      <c r="K46" s="3">
        <f t="shared" si="2"/>
        <v>0</v>
      </c>
      <c r="L46" s="58"/>
    </row>
    <row r="47" spans="1:12" ht="21" hidden="1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ht="21" hidden="1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12" ht="176.2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1:12" s="1" customFormat="1" ht="21" customHeight="1">
      <c r="A50" s="110" t="s">
        <v>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37">
        <f>SUM(J17:J25,J26:J28,J31:J35,J38:J39,J40:J41,J43:J46)</f>
        <v>1.0000000000000002</v>
      </c>
    </row>
    <row r="51" spans="1:12" s="1" customFormat="1" ht="21" customHeight="1">
      <c r="A51" s="110" t="s">
        <v>76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38">
        <f>SUM(K17:K25,K26:K28,K31:K35,K38,K39,K40,K41,K43,K44,K45,K46)</f>
        <v>0</v>
      </c>
    </row>
    <row r="52" spans="1:12" s="1" customFormat="1" ht="21" customHeight="1">
      <c r="A52" s="110" t="s">
        <v>75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38">
        <f>(L51*70)/5</f>
        <v>0</v>
      </c>
    </row>
    <row r="53" spans="1:12" s="1" customFormat="1" ht="21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9"/>
    </row>
    <row r="54" spans="1:12" ht="21" customHeight="1">
      <c r="A54" s="5"/>
    </row>
  </sheetData>
  <sheetProtection formatCells="0" formatColumns="0" formatRows="0" insertColumns="0" insertRows="0" insertHyperlinks="0" deleteColumns="0" deleteRows="0"/>
  <mergeCells count="39">
    <mergeCell ref="A9:L9"/>
    <mergeCell ref="A10:L10"/>
    <mergeCell ref="C14:G14"/>
    <mergeCell ref="H14:I14"/>
    <mergeCell ref="J14:J15"/>
    <mergeCell ref="K14:K15"/>
    <mergeCell ref="L14:L15"/>
    <mergeCell ref="A13:L13"/>
    <mergeCell ref="A12:L12"/>
    <mergeCell ref="A11:L11"/>
    <mergeCell ref="A14:B15"/>
    <mergeCell ref="A50:K50"/>
    <mergeCell ref="A51:K51"/>
    <mergeCell ref="A52:K52"/>
    <mergeCell ref="A46:G46"/>
    <mergeCell ref="A42:L42"/>
    <mergeCell ref="A49:L49"/>
    <mergeCell ref="A47:L48"/>
    <mergeCell ref="B18:G18"/>
    <mergeCell ref="B19:G19"/>
    <mergeCell ref="B20:G20"/>
    <mergeCell ref="B21:G21"/>
    <mergeCell ref="A16:L16"/>
    <mergeCell ref="H17:H21"/>
    <mergeCell ref="I17:I21"/>
    <mergeCell ref="J17:J21"/>
    <mergeCell ref="K17:K21"/>
    <mergeCell ref="L17:L21"/>
    <mergeCell ref="A36:L36"/>
    <mergeCell ref="B37:L37"/>
    <mergeCell ref="B30:L30"/>
    <mergeCell ref="A22:L22"/>
    <mergeCell ref="A29:L29"/>
    <mergeCell ref="A1:L1"/>
    <mergeCell ref="A4:L4"/>
    <mergeCell ref="A5:L5"/>
    <mergeCell ref="A8:L8"/>
    <mergeCell ref="A6:L6"/>
    <mergeCell ref="A7:L7"/>
  </mergeCells>
  <pageMargins left="0.19685039370078741" right="0.19685039370078741" top="0.62992125984251968" bottom="0.35433070866141736" header="0.31496062992125984" footer="0.31496062992125984"/>
  <pageSetup paperSize="9" orientation="landscape" r:id="rId1"/>
  <rowBreaks count="2" manualBreakCount="2">
    <brk id="21" max="16383" man="1"/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22"/>
  <sheetViews>
    <sheetView workbookViewId="0">
      <selection activeCell="B10" sqref="B10"/>
    </sheetView>
  </sheetViews>
  <sheetFormatPr defaultRowHeight="24"/>
  <cols>
    <col min="1" max="1" width="5.5" style="1" customWidth="1"/>
    <col min="2" max="2" width="89.75" style="1" customWidth="1"/>
    <col min="3" max="3" width="8.375" style="1" customWidth="1"/>
    <col min="4" max="4" width="7.375" style="1" customWidth="1"/>
    <col min="5" max="5" width="23.25" style="1" customWidth="1"/>
    <col min="6" max="6" width="9" style="1" customWidth="1"/>
    <col min="7" max="12" width="9" style="1" hidden="1" customWidth="1"/>
    <col min="13" max="13" width="9" style="1" customWidth="1"/>
    <col min="14" max="16384" width="9" style="1"/>
  </cols>
  <sheetData>
    <row r="1" spans="1:12" s="48" customFormat="1" ht="23.25" customHeight="1">
      <c r="A1" s="51" t="s">
        <v>83</v>
      </c>
      <c r="B1" s="51"/>
    </row>
    <row r="2" spans="1:12" s="15" customFormat="1" ht="36.75" customHeight="1">
      <c r="A2" s="157" t="s">
        <v>84</v>
      </c>
      <c r="B2" s="157"/>
      <c r="C2" s="160" t="s">
        <v>86</v>
      </c>
      <c r="D2" s="139" t="s">
        <v>87</v>
      </c>
      <c r="E2" s="140" t="s">
        <v>85</v>
      </c>
    </row>
    <row r="3" spans="1:12" s="15" customFormat="1" ht="36.75" customHeight="1">
      <c r="A3" s="157"/>
      <c r="B3" s="157"/>
      <c r="C3" s="160"/>
      <c r="D3" s="139"/>
      <c r="E3" s="140"/>
    </row>
    <row r="4" spans="1:12" s="50" customFormat="1" ht="39" customHeight="1">
      <c r="A4" s="137" t="s">
        <v>94</v>
      </c>
      <c r="B4" s="137"/>
      <c r="C4" s="137"/>
      <c r="D4" s="137"/>
      <c r="E4" s="137"/>
    </row>
    <row r="5" spans="1:12" s="70" customFormat="1" ht="18" customHeight="1">
      <c r="A5" s="158" t="s">
        <v>88</v>
      </c>
      <c r="B5" s="159"/>
      <c r="C5" s="161">
        <v>2</v>
      </c>
      <c r="D5" s="125"/>
      <c r="E5" s="143"/>
    </row>
    <row r="6" spans="1:12" s="70" customFormat="1" ht="18" customHeight="1">
      <c r="A6" s="155" t="s">
        <v>89</v>
      </c>
      <c r="B6" s="156"/>
      <c r="C6" s="161"/>
      <c r="D6" s="126"/>
      <c r="E6" s="143"/>
    </row>
    <row r="7" spans="1:12" s="70" customFormat="1" ht="18" customHeight="1">
      <c r="A7" s="71"/>
      <c r="B7" s="72" t="s">
        <v>144</v>
      </c>
      <c r="C7" s="161"/>
      <c r="D7" s="126"/>
      <c r="E7" s="143"/>
    </row>
    <row r="8" spans="1:12" s="70" customFormat="1" ht="18" customHeight="1">
      <c r="A8" s="71"/>
      <c r="B8" s="72" t="s">
        <v>145</v>
      </c>
      <c r="C8" s="161"/>
      <c r="D8" s="126"/>
      <c r="E8" s="143"/>
    </row>
    <row r="9" spans="1:12" s="70" customFormat="1" ht="18" customHeight="1">
      <c r="A9" s="71"/>
      <c r="B9" s="72" t="s">
        <v>146</v>
      </c>
      <c r="C9" s="161"/>
      <c r="D9" s="126"/>
      <c r="E9" s="143"/>
    </row>
    <row r="10" spans="1:12" s="70" customFormat="1" ht="18" customHeight="1">
      <c r="A10" s="71"/>
      <c r="B10" s="72" t="s">
        <v>147</v>
      </c>
      <c r="C10" s="161"/>
      <c r="D10" s="126"/>
      <c r="E10" s="143"/>
    </row>
    <row r="11" spans="1:12" s="70" customFormat="1" ht="18" customHeight="1">
      <c r="A11" s="71"/>
      <c r="B11" s="72" t="s">
        <v>148</v>
      </c>
      <c r="C11" s="161"/>
      <c r="D11" s="126"/>
      <c r="E11" s="143"/>
      <c r="G11" s="86" t="str">
        <f>IF($D5&gt;=$C5,"1",IF($D5&lt;$C5,"0"))</f>
        <v>0</v>
      </c>
      <c r="H11" s="86" t="str">
        <f>IF($D29&gt;=$C29,"1",IF($D29&lt;$C29,"0"))</f>
        <v>0</v>
      </c>
      <c r="I11" s="86" t="str">
        <f>IF($D52&gt;=$C52,"1",IF($D52&lt;$C52,"0"))</f>
        <v>0</v>
      </c>
      <c r="J11" s="86" t="str">
        <f>IF($D73&gt;=$C73,"1",IF($D73&lt;$C73,"0"))</f>
        <v>0</v>
      </c>
      <c r="K11" s="86" t="str">
        <f>IF($D92&gt;=$C92,"1",IF($D92&lt;$C92,"0"))</f>
        <v>0</v>
      </c>
      <c r="L11" s="86">
        <f>(G11+H11+I11+J11+K11)</f>
        <v>0</v>
      </c>
    </row>
    <row r="12" spans="1:12" s="70" customFormat="1" ht="18" customHeight="1">
      <c r="A12" s="155" t="s">
        <v>90</v>
      </c>
      <c r="B12" s="156"/>
      <c r="C12" s="161"/>
      <c r="D12" s="126"/>
      <c r="E12" s="143"/>
      <c r="G12" s="86" t="str">
        <f>IF($D5=1,"1","0")</f>
        <v>0</v>
      </c>
      <c r="H12" s="86" t="str">
        <f>IF($D29=1,"1","0")</f>
        <v>0</v>
      </c>
      <c r="I12" s="86" t="str">
        <f>IF($D52=1,"1","0")</f>
        <v>0</v>
      </c>
      <c r="J12" s="86" t="str">
        <f>IF($D73=2,"1","0")</f>
        <v>0</v>
      </c>
      <c r="K12" s="86" t="str">
        <f>IF($D92=1,"1","0")</f>
        <v>0</v>
      </c>
      <c r="L12" s="86">
        <f t="shared" ref="L12" si="0">(G12+H12+I12+J12+K12)</f>
        <v>0</v>
      </c>
    </row>
    <row r="13" spans="1:12" s="70" customFormat="1" ht="18" customHeight="1">
      <c r="A13" s="73"/>
      <c r="B13" s="72" t="s">
        <v>149</v>
      </c>
      <c r="C13" s="161"/>
      <c r="D13" s="126"/>
      <c r="E13" s="143"/>
      <c r="G13" s="86"/>
      <c r="H13" s="86"/>
      <c r="I13" s="86"/>
      <c r="J13" s="86" t="str">
        <f>IF($D73=1,"1","0")</f>
        <v>0</v>
      </c>
      <c r="K13" s="86"/>
      <c r="L13" s="86">
        <f>(G13+H13+I13+J13+K13)</f>
        <v>0</v>
      </c>
    </row>
    <row r="14" spans="1:12" s="70" customFormat="1" ht="18" customHeight="1">
      <c r="A14" s="73"/>
      <c r="B14" s="72" t="s">
        <v>150</v>
      </c>
      <c r="C14" s="161"/>
      <c r="D14" s="126"/>
      <c r="E14" s="143"/>
    </row>
    <row r="15" spans="1:12" s="70" customFormat="1" ht="18" customHeight="1">
      <c r="A15" s="73"/>
      <c r="B15" s="72" t="s">
        <v>151</v>
      </c>
      <c r="C15" s="161"/>
      <c r="D15" s="126"/>
      <c r="E15" s="143"/>
    </row>
    <row r="16" spans="1:12" s="70" customFormat="1" ht="18" customHeight="1">
      <c r="A16" s="73"/>
      <c r="B16" s="72" t="s">
        <v>152</v>
      </c>
      <c r="C16" s="161"/>
      <c r="D16" s="126"/>
      <c r="E16" s="143"/>
    </row>
    <row r="17" spans="1:5" s="70" customFormat="1" ht="18" customHeight="1">
      <c r="A17" s="155" t="s">
        <v>91</v>
      </c>
      <c r="B17" s="156"/>
      <c r="C17" s="161"/>
      <c r="D17" s="126"/>
      <c r="E17" s="143"/>
    </row>
    <row r="18" spans="1:5" s="70" customFormat="1" ht="18" customHeight="1">
      <c r="A18" s="73"/>
      <c r="B18" s="72" t="s">
        <v>153</v>
      </c>
      <c r="C18" s="161"/>
      <c r="D18" s="126"/>
      <c r="E18" s="143"/>
    </row>
    <row r="19" spans="1:5" s="70" customFormat="1" ht="18" customHeight="1">
      <c r="A19" s="73"/>
      <c r="B19" s="72" t="s">
        <v>154</v>
      </c>
      <c r="C19" s="161"/>
      <c r="D19" s="126"/>
      <c r="E19" s="143"/>
    </row>
    <row r="20" spans="1:5" s="70" customFormat="1" ht="18" customHeight="1">
      <c r="A20" s="155" t="s">
        <v>93</v>
      </c>
      <c r="B20" s="156"/>
      <c r="C20" s="161"/>
      <c r="D20" s="126"/>
      <c r="E20" s="143"/>
    </row>
    <row r="21" spans="1:5" s="70" customFormat="1" ht="18" customHeight="1">
      <c r="A21" s="73"/>
      <c r="B21" s="72" t="s">
        <v>155</v>
      </c>
      <c r="C21" s="161"/>
      <c r="D21" s="126"/>
      <c r="E21" s="143"/>
    </row>
    <row r="22" spans="1:5" s="70" customFormat="1" ht="18" customHeight="1">
      <c r="A22" s="73"/>
      <c r="B22" s="72" t="s">
        <v>156</v>
      </c>
      <c r="C22" s="161"/>
      <c r="D22" s="126"/>
      <c r="E22" s="143"/>
    </row>
    <row r="23" spans="1:5" s="70" customFormat="1" ht="18" customHeight="1">
      <c r="A23" s="155" t="s">
        <v>92</v>
      </c>
      <c r="B23" s="156"/>
      <c r="C23" s="161"/>
      <c r="D23" s="126"/>
      <c r="E23" s="143"/>
    </row>
    <row r="24" spans="1:5" s="70" customFormat="1" ht="18" customHeight="1">
      <c r="A24" s="73"/>
      <c r="B24" s="72" t="s">
        <v>157</v>
      </c>
      <c r="C24" s="161"/>
      <c r="D24" s="126"/>
      <c r="E24" s="143"/>
    </row>
    <row r="25" spans="1:5" s="70" customFormat="1" ht="18" customHeight="1">
      <c r="A25" s="74"/>
      <c r="B25" s="76" t="s">
        <v>158</v>
      </c>
      <c r="C25" s="161"/>
      <c r="D25" s="127"/>
      <c r="E25" s="143"/>
    </row>
    <row r="26" spans="1:5" s="15" customFormat="1" ht="33" customHeight="1">
      <c r="A26" s="157" t="s">
        <v>84</v>
      </c>
      <c r="B26" s="157"/>
      <c r="C26" s="160" t="s">
        <v>86</v>
      </c>
      <c r="D26" s="139" t="s">
        <v>87</v>
      </c>
      <c r="E26" s="140" t="s">
        <v>85</v>
      </c>
    </row>
    <row r="27" spans="1:5" s="15" customFormat="1" ht="33" customHeight="1">
      <c r="A27" s="157"/>
      <c r="B27" s="157"/>
      <c r="C27" s="160"/>
      <c r="D27" s="139"/>
      <c r="E27" s="140"/>
    </row>
    <row r="28" spans="1:5">
      <c r="A28" s="163" t="s">
        <v>95</v>
      </c>
      <c r="B28" s="164"/>
      <c r="C28" s="165"/>
      <c r="D28" s="165"/>
      <c r="E28" s="166"/>
    </row>
    <row r="29" spans="1:5" s="70" customFormat="1" ht="21">
      <c r="A29" s="153" t="s">
        <v>88</v>
      </c>
      <c r="B29" s="154"/>
      <c r="C29" s="122">
        <v>2</v>
      </c>
      <c r="D29" s="125"/>
      <c r="E29" s="143"/>
    </row>
    <row r="30" spans="1:5" s="70" customFormat="1" ht="21">
      <c r="A30" s="148" t="s">
        <v>96</v>
      </c>
      <c r="B30" s="149"/>
      <c r="C30" s="123"/>
      <c r="D30" s="126"/>
      <c r="E30" s="143"/>
    </row>
    <row r="31" spans="1:5" s="70" customFormat="1" ht="21">
      <c r="A31" s="71"/>
      <c r="B31" s="72" t="s">
        <v>130</v>
      </c>
      <c r="C31" s="123"/>
      <c r="D31" s="126"/>
      <c r="E31" s="143"/>
    </row>
    <row r="32" spans="1:5" s="70" customFormat="1" ht="21">
      <c r="A32" s="71"/>
      <c r="B32" s="72" t="s">
        <v>131</v>
      </c>
      <c r="C32" s="123"/>
      <c r="D32" s="126"/>
      <c r="E32" s="143"/>
    </row>
    <row r="33" spans="1:5" s="70" customFormat="1" ht="21">
      <c r="A33" s="71"/>
      <c r="B33" s="72" t="s">
        <v>132</v>
      </c>
      <c r="C33" s="123"/>
      <c r="D33" s="126"/>
      <c r="E33" s="143"/>
    </row>
    <row r="34" spans="1:5" s="70" customFormat="1" ht="21">
      <c r="A34" s="71"/>
      <c r="B34" s="72" t="s">
        <v>133</v>
      </c>
      <c r="C34" s="123"/>
      <c r="D34" s="126"/>
      <c r="E34" s="143"/>
    </row>
    <row r="35" spans="1:5" s="70" customFormat="1" ht="21">
      <c r="A35" s="148" t="s">
        <v>97</v>
      </c>
      <c r="B35" s="149"/>
      <c r="C35" s="123"/>
      <c r="D35" s="126"/>
      <c r="E35" s="143"/>
    </row>
    <row r="36" spans="1:5" s="70" customFormat="1" ht="21">
      <c r="A36" s="73"/>
      <c r="B36" s="72" t="s">
        <v>134</v>
      </c>
      <c r="C36" s="123"/>
      <c r="D36" s="126"/>
      <c r="E36" s="143"/>
    </row>
    <row r="37" spans="1:5" s="70" customFormat="1" ht="21">
      <c r="A37" s="73"/>
      <c r="B37" s="72" t="s">
        <v>135</v>
      </c>
      <c r="C37" s="123"/>
      <c r="D37" s="126"/>
      <c r="E37" s="143"/>
    </row>
    <row r="38" spans="1:5" s="70" customFormat="1" ht="21">
      <c r="A38" s="150" t="s">
        <v>98</v>
      </c>
      <c r="B38" s="151"/>
      <c r="C38" s="123"/>
      <c r="D38" s="126"/>
      <c r="E38" s="143"/>
    </row>
    <row r="39" spans="1:5" s="70" customFormat="1" ht="21">
      <c r="A39" s="73"/>
      <c r="B39" s="72" t="s">
        <v>136</v>
      </c>
      <c r="C39" s="123"/>
      <c r="D39" s="126"/>
      <c r="E39" s="143"/>
    </row>
    <row r="40" spans="1:5" s="70" customFormat="1" ht="23.25" customHeight="1">
      <c r="A40" s="152"/>
      <c r="B40" s="72" t="s">
        <v>137</v>
      </c>
      <c r="C40" s="123"/>
      <c r="D40" s="126"/>
      <c r="E40" s="143"/>
    </row>
    <row r="41" spans="1:5" s="70" customFormat="1" ht="21">
      <c r="A41" s="152"/>
      <c r="B41" s="72" t="s">
        <v>138</v>
      </c>
      <c r="C41" s="123"/>
      <c r="D41" s="126"/>
      <c r="E41" s="143"/>
    </row>
    <row r="42" spans="1:5" s="70" customFormat="1" ht="21">
      <c r="A42" s="150" t="s">
        <v>99</v>
      </c>
      <c r="B42" s="151"/>
      <c r="C42" s="123"/>
      <c r="D42" s="126"/>
      <c r="E42" s="143"/>
    </row>
    <row r="43" spans="1:5" s="70" customFormat="1" ht="21">
      <c r="A43" s="73"/>
      <c r="B43" s="72" t="s">
        <v>139</v>
      </c>
      <c r="C43" s="123"/>
      <c r="D43" s="126"/>
      <c r="E43" s="143"/>
    </row>
    <row r="44" spans="1:5" s="70" customFormat="1" ht="21">
      <c r="A44" s="73"/>
      <c r="B44" s="72" t="s">
        <v>140</v>
      </c>
      <c r="C44" s="123"/>
      <c r="D44" s="126"/>
      <c r="E44" s="143"/>
    </row>
    <row r="45" spans="1:5" s="70" customFormat="1" ht="18.75" customHeight="1">
      <c r="A45" s="150" t="s">
        <v>100</v>
      </c>
      <c r="B45" s="151"/>
      <c r="C45" s="123"/>
      <c r="D45" s="126"/>
      <c r="E45" s="143"/>
    </row>
    <row r="46" spans="1:5" s="70" customFormat="1" ht="18.75" customHeight="1">
      <c r="A46" s="73"/>
      <c r="B46" s="72" t="s">
        <v>141</v>
      </c>
      <c r="C46" s="123"/>
      <c r="D46" s="126"/>
      <c r="E46" s="143"/>
    </row>
    <row r="47" spans="1:5" s="70" customFormat="1" ht="18.75" customHeight="1">
      <c r="A47" s="73"/>
      <c r="B47" s="72" t="s">
        <v>142</v>
      </c>
      <c r="C47" s="123"/>
      <c r="D47" s="126"/>
      <c r="E47" s="143"/>
    </row>
    <row r="48" spans="1:5" s="70" customFormat="1" ht="39.75" customHeight="1">
      <c r="A48" s="74"/>
      <c r="B48" s="75" t="s">
        <v>143</v>
      </c>
      <c r="C48" s="124"/>
      <c r="D48" s="127"/>
      <c r="E48" s="143"/>
    </row>
    <row r="49" spans="1:5" s="15" customFormat="1" ht="32.25" customHeight="1">
      <c r="A49" s="157" t="s">
        <v>84</v>
      </c>
      <c r="B49" s="157"/>
      <c r="C49" s="160" t="s">
        <v>86</v>
      </c>
      <c r="D49" s="139" t="s">
        <v>87</v>
      </c>
      <c r="E49" s="140" t="s">
        <v>85</v>
      </c>
    </row>
    <row r="50" spans="1:5" s="15" customFormat="1" ht="32.25" customHeight="1">
      <c r="A50" s="157"/>
      <c r="B50" s="157"/>
      <c r="C50" s="160"/>
      <c r="D50" s="139"/>
      <c r="E50" s="140"/>
    </row>
    <row r="51" spans="1:5" ht="44.25" customHeight="1">
      <c r="A51" s="144" t="s">
        <v>101</v>
      </c>
      <c r="B51" s="144"/>
      <c r="C51" s="145"/>
      <c r="D51" s="145"/>
      <c r="E51" s="145"/>
    </row>
    <row r="52" spans="1:5">
      <c r="A52" s="146" t="s">
        <v>88</v>
      </c>
      <c r="B52" s="147"/>
      <c r="C52" s="122">
        <v>2</v>
      </c>
      <c r="D52" s="125"/>
      <c r="E52" s="128"/>
    </row>
    <row r="53" spans="1:5">
      <c r="A53" s="133" t="s">
        <v>102</v>
      </c>
      <c r="B53" s="134"/>
      <c r="C53" s="123"/>
      <c r="D53" s="126"/>
      <c r="E53" s="128"/>
    </row>
    <row r="54" spans="1:5">
      <c r="A54" s="52"/>
      <c r="B54" s="53" t="s">
        <v>103</v>
      </c>
      <c r="C54" s="123"/>
      <c r="D54" s="126"/>
      <c r="E54" s="128"/>
    </row>
    <row r="55" spans="1:5">
      <c r="A55" s="52"/>
      <c r="B55" s="53" t="s">
        <v>104</v>
      </c>
      <c r="C55" s="123"/>
      <c r="D55" s="126"/>
      <c r="E55" s="128"/>
    </row>
    <row r="56" spans="1:5">
      <c r="A56" s="52"/>
      <c r="B56" s="53" t="s">
        <v>105</v>
      </c>
      <c r="C56" s="123"/>
      <c r="D56" s="126"/>
      <c r="E56" s="128"/>
    </row>
    <row r="57" spans="1:5">
      <c r="A57" s="133" t="s">
        <v>106</v>
      </c>
      <c r="B57" s="134"/>
      <c r="C57" s="123"/>
      <c r="D57" s="126"/>
      <c r="E57" s="128"/>
    </row>
    <row r="58" spans="1:5">
      <c r="A58" s="54"/>
      <c r="B58" s="53" t="s">
        <v>107</v>
      </c>
      <c r="C58" s="123"/>
      <c r="D58" s="126"/>
      <c r="E58" s="128"/>
    </row>
    <row r="59" spans="1:5">
      <c r="A59" s="54"/>
      <c r="B59" s="53" t="s">
        <v>108</v>
      </c>
      <c r="C59" s="123"/>
      <c r="D59" s="126"/>
      <c r="E59" s="128"/>
    </row>
    <row r="60" spans="1:5">
      <c r="A60" s="135" t="s">
        <v>109</v>
      </c>
      <c r="B60" s="136"/>
      <c r="C60" s="123"/>
      <c r="D60" s="126"/>
      <c r="E60" s="128"/>
    </row>
    <row r="61" spans="1:5">
      <c r="A61" s="54"/>
      <c r="B61" s="53" t="s">
        <v>110</v>
      </c>
      <c r="C61" s="123"/>
      <c r="D61" s="126"/>
      <c r="E61" s="128"/>
    </row>
    <row r="62" spans="1:5">
      <c r="A62" s="54"/>
      <c r="B62" s="53" t="s">
        <v>111</v>
      </c>
      <c r="C62" s="123"/>
      <c r="D62" s="126"/>
      <c r="E62" s="128"/>
    </row>
    <row r="63" spans="1:5">
      <c r="A63" s="135" t="s">
        <v>112</v>
      </c>
      <c r="B63" s="136"/>
      <c r="C63" s="123"/>
      <c r="D63" s="126"/>
      <c r="E63" s="128"/>
    </row>
    <row r="64" spans="1:5">
      <c r="A64" s="54"/>
      <c r="B64" s="53" t="s">
        <v>113</v>
      </c>
      <c r="C64" s="123"/>
      <c r="D64" s="126"/>
      <c r="E64" s="128"/>
    </row>
    <row r="65" spans="1:5">
      <c r="A65" s="54"/>
      <c r="B65" s="53" t="s">
        <v>114</v>
      </c>
      <c r="C65" s="123"/>
      <c r="D65" s="126"/>
      <c r="E65" s="128"/>
    </row>
    <row r="66" spans="1:5">
      <c r="A66" s="135" t="s">
        <v>115</v>
      </c>
      <c r="B66" s="136"/>
      <c r="C66" s="123"/>
      <c r="D66" s="126"/>
      <c r="E66" s="128"/>
    </row>
    <row r="67" spans="1:5">
      <c r="A67" s="54"/>
      <c r="B67" s="53" t="s">
        <v>116</v>
      </c>
      <c r="C67" s="123"/>
      <c r="D67" s="126"/>
      <c r="E67" s="128"/>
    </row>
    <row r="68" spans="1:5">
      <c r="A68" s="67"/>
      <c r="B68" s="68" t="s">
        <v>117</v>
      </c>
      <c r="C68" s="124"/>
      <c r="D68" s="127"/>
      <c r="E68" s="128"/>
    </row>
    <row r="69" spans="1:5" s="15" customFormat="1" ht="32.25" customHeight="1">
      <c r="A69" s="157" t="s">
        <v>84</v>
      </c>
      <c r="B69" s="157"/>
      <c r="C69" s="160" t="s">
        <v>86</v>
      </c>
      <c r="D69" s="139" t="s">
        <v>87</v>
      </c>
      <c r="E69" s="140" t="s">
        <v>85</v>
      </c>
    </row>
    <row r="70" spans="1:5" s="15" customFormat="1" ht="32.25" customHeight="1">
      <c r="A70" s="157"/>
      <c r="B70" s="157"/>
      <c r="C70" s="160"/>
      <c r="D70" s="139"/>
      <c r="E70" s="140"/>
    </row>
    <row r="71" spans="1:5">
      <c r="A71" s="141" t="s">
        <v>191</v>
      </c>
      <c r="B71" s="142"/>
      <c r="C71" s="142"/>
      <c r="D71" s="142"/>
      <c r="E71" s="142"/>
    </row>
    <row r="72" spans="1:5">
      <c r="A72" s="142"/>
      <c r="B72" s="142"/>
      <c r="C72" s="142"/>
      <c r="D72" s="142"/>
      <c r="E72" s="142"/>
    </row>
    <row r="73" spans="1:5">
      <c r="A73" s="133" t="s">
        <v>88</v>
      </c>
      <c r="B73" s="134"/>
      <c r="C73" s="122">
        <v>3</v>
      </c>
      <c r="D73" s="125"/>
      <c r="E73" s="128"/>
    </row>
    <row r="74" spans="1:5">
      <c r="A74" s="133" t="s">
        <v>118</v>
      </c>
      <c r="B74" s="134"/>
      <c r="C74" s="123"/>
      <c r="D74" s="126"/>
      <c r="E74" s="128"/>
    </row>
    <row r="75" spans="1:5">
      <c r="A75" s="52"/>
      <c r="B75" s="53" t="s">
        <v>192</v>
      </c>
      <c r="C75" s="123"/>
      <c r="D75" s="126"/>
      <c r="E75" s="128"/>
    </row>
    <row r="76" spans="1:5">
      <c r="A76" s="52"/>
      <c r="B76" s="53" t="s">
        <v>119</v>
      </c>
      <c r="C76" s="123"/>
      <c r="D76" s="126"/>
      <c r="E76" s="128"/>
    </row>
    <row r="77" spans="1:5">
      <c r="A77" s="133" t="s">
        <v>120</v>
      </c>
      <c r="B77" s="134"/>
      <c r="C77" s="123"/>
      <c r="D77" s="126"/>
      <c r="E77" s="128"/>
    </row>
    <row r="78" spans="1:5">
      <c r="A78" s="54"/>
      <c r="B78" s="53" t="s">
        <v>121</v>
      </c>
      <c r="C78" s="123"/>
      <c r="D78" s="126"/>
      <c r="E78" s="128"/>
    </row>
    <row r="79" spans="1:5">
      <c r="A79" s="54"/>
      <c r="B79" s="53" t="s">
        <v>193</v>
      </c>
      <c r="C79" s="123"/>
      <c r="D79" s="126"/>
      <c r="E79" s="128"/>
    </row>
    <row r="80" spans="1:5">
      <c r="A80" s="135" t="s">
        <v>122</v>
      </c>
      <c r="B80" s="136"/>
      <c r="C80" s="123"/>
      <c r="D80" s="126"/>
      <c r="E80" s="128"/>
    </row>
    <row r="81" spans="1:5">
      <c r="A81" s="54"/>
      <c r="B81" s="53" t="s">
        <v>123</v>
      </c>
      <c r="C81" s="123"/>
      <c r="D81" s="126"/>
      <c r="E81" s="128"/>
    </row>
    <row r="82" spans="1:5">
      <c r="A82" s="54"/>
      <c r="B82" s="53" t="s">
        <v>124</v>
      </c>
      <c r="C82" s="123"/>
      <c r="D82" s="126"/>
      <c r="E82" s="128"/>
    </row>
    <row r="83" spans="1:5">
      <c r="A83" s="135" t="s">
        <v>125</v>
      </c>
      <c r="B83" s="136"/>
      <c r="C83" s="123"/>
      <c r="D83" s="126"/>
      <c r="E83" s="128"/>
    </row>
    <row r="84" spans="1:5">
      <c r="A84" s="54"/>
      <c r="B84" s="53" t="s">
        <v>126</v>
      </c>
      <c r="C84" s="123"/>
      <c r="D84" s="126"/>
      <c r="E84" s="128"/>
    </row>
    <row r="85" spans="1:5">
      <c r="A85" s="54"/>
      <c r="B85" s="53" t="s">
        <v>127</v>
      </c>
      <c r="C85" s="123"/>
      <c r="D85" s="126"/>
      <c r="E85" s="128"/>
    </row>
    <row r="86" spans="1:5">
      <c r="A86" s="135" t="s">
        <v>128</v>
      </c>
      <c r="B86" s="136"/>
      <c r="C86" s="123"/>
      <c r="D86" s="126"/>
      <c r="E86" s="128"/>
    </row>
    <row r="87" spans="1:5" ht="41.25" customHeight="1">
      <c r="A87" s="67"/>
      <c r="B87" s="69" t="s">
        <v>129</v>
      </c>
      <c r="C87" s="124"/>
      <c r="D87" s="127"/>
      <c r="E87" s="128"/>
    </row>
    <row r="89" spans="1:5" s="15" customFormat="1" ht="36" customHeight="1">
      <c r="A89" s="157" t="s">
        <v>84</v>
      </c>
      <c r="B89" s="157"/>
      <c r="C89" s="160" t="s">
        <v>86</v>
      </c>
      <c r="D89" s="139" t="s">
        <v>87</v>
      </c>
      <c r="E89" s="140" t="s">
        <v>85</v>
      </c>
    </row>
    <row r="90" spans="1:5" s="15" customFormat="1" ht="36" customHeight="1">
      <c r="A90" s="157"/>
      <c r="B90" s="157"/>
      <c r="C90" s="160"/>
      <c r="D90" s="139"/>
      <c r="E90" s="140"/>
    </row>
    <row r="91" spans="1:5" s="4" customFormat="1" ht="42" customHeight="1">
      <c r="A91" s="137" t="s">
        <v>159</v>
      </c>
      <c r="B91" s="138"/>
      <c r="C91" s="138"/>
      <c r="D91" s="138"/>
      <c r="E91" s="138"/>
    </row>
    <row r="92" spans="1:5" ht="19.5" customHeight="1">
      <c r="A92" s="129" t="s">
        <v>88</v>
      </c>
      <c r="B92" s="130"/>
      <c r="C92" s="122">
        <v>2</v>
      </c>
      <c r="D92" s="125"/>
      <c r="E92" s="128"/>
    </row>
    <row r="93" spans="1:5" ht="19.5" customHeight="1">
      <c r="A93" s="131" t="s">
        <v>160</v>
      </c>
      <c r="B93" s="132"/>
      <c r="C93" s="123"/>
      <c r="D93" s="126"/>
      <c r="E93" s="128"/>
    </row>
    <row r="94" spans="1:5" ht="19.5" customHeight="1">
      <c r="A94" s="77"/>
      <c r="B94" s="53" t="s">
        <v>161</v>
      </c>
      <c r="C94" s="123"/>
      <c r="D94" s="126"/>
      <c r="E94" s="128"/>
    </row>
    <row r="95" spans="1:5" ht="19.5" customHeight="1">
      <c r="A95" s="77"/>
      <c r="B95" s="53" t="s">
        <v>162</v>
      </c>
      <c r="C95" s="123"/>
      <c r="D95" s="126"/>
      <c r="E95" s="128"/>
    </row>
    <row r="96" spans="1:5" ht="19.5" customHeight="1">
      <c r="A96" s="77"/>
      <c r="B96" s="53" t="s">
        <v>163</v>
      </c>
      <c r="C96" s="123"/>
      <c r="D96" s="126"/>
      <c r="E96" s="128"/>
    </row>
    <row r="97" spans="1:5" ht="19.5" customHeight="1">
      <c r="A97" s="133" t="s">
        <v>164</v>
      </c>
      <c r="B97" s="134"/>
      <c r="C97" s="123"/>
      <c r="D97" s="126"/>
      <c r="E97" s="128"/>
    </row>
    <row r="98" spans="1:5" ht="19.5" customHeight="1">
      <c r="A98" s="77"/>
      <c r="B98" s="53" t="s">
        <v>165</v>
      </c>
      <c r="C98" s="123"/>
      <c r="D98" s="126"/>
      <c r="E98" s="128"/>
    </row>
    <row r="99" spans="1:5" ht="19.5" customHeight="1">
      <c r="A99" s="77"/>
      <c r="B99" s="53" t="s">
        <v>166</v>
      </c>
      <c r="C99" s="123"/>
      <c r="D99" s="126"/>
      <c r="E99" s="128"/>
    </row>
    <row r="100" spans="1:5" ht="19.5" customHeight="1">
      <c r="A100" s="77"/>
      <c r="B100" s="53" t="s">
        <v>167</v>
      </c>
      <c r="C100" s="123"/>
      <c r="D100" s="126"/>
      <c r="E100" s="128"/>
    </row>
    <row r="101" spans="1:5" ht="19.5" customHeight="1">
      <c r="A101" s="135" t="s">
        <v>168</v>
      </c>
      <c r="B101" s="136"/>
      <c r="C101" s="123"/>
      <c r="D101" s="126"/>
      <c r="E101" s="128"/>
    </row>
    <row r="102" spans="1:5" ht="19.5" customHeight="1">
      <c r="A102" s="77"/>
      <c r="B102" s="53" t="s">
        <v>169</v>
      </c>
      <c r="C102" s="123"/>
      <c r="D102" s="126"/>
      <c r="E102" s="128"/>
    </row>
    <row r="103" spans="1:5" ht="19.5" customHeight="1">
      <c r="A103" s="77"/>
      <c r="B103" s="53" t="s">
        <v>170</v>
      </c>
      <c r="C103" s="123"/>
      <c r="D103" s="126"/>
      <c r="E103" s="128"/>
    </row>
    <row r="104" spans="1:5" ht="19.5" customHeight="1">
      <c r="A104" s="77"/>
      <c r="B104" s="53" t="s">
        <v>171</v>
      </c>
      <c r="C104" s="123"/>
      <c r="D104" s="126"/>
      <c r="E104" s="128"/>
    </row>
    <row r="105" spans="1:5" ht="19.5" customHeight="1">
      <c r="A105" s="135" t="s">
        <v>172</v>
      </c>
      <c r="B105" s="136"/>
      <c r="C105" s="123"/>
      <c r="D105" s="126"/>
      <c r="E105" s="128"/>
    </row>
    <row r="106" spans="1:5" ht="19.5" customHeight="1">
      <c r="A106" s="77"/>
      <c r="B106" s="53" t="s">
        <v>173</v>
      </c>
      <c r="C106" s="123"/>
      <c r="D106" s="126"/>
      <c r="E106" s="128"/>
    </row>
    <row r="107" spans="1:5" ht="19.5" customHeight="1">
      <c r="A107" s="77"/>
      <c r="B107" s="53" t="s">
        <v>174</v>
      </c>
      <c r="C107" s="123"/>
      <c r="D107" s="126"/>
      <c r="E107" s="128"/>
    </row>
    <row r="108" spans="1:5" ht="19.5" customHeight="1">
      <c r="A108" s="77"/>
      <c r="B108" s="53" t="s">
        <v>175</v>
      </c>
      <c r="C108" s="123"/>
      <c r="D108" s="126"/>
      <c r="E108" s="128"/>
    </row>
    <row r="109" spans="1:5" ht="19.5" customHeight="1">
      <c r="A109" s="135" t="s">
        <v>176</v>
      </c>
      <c r="B109" s="136"/>
      <c r="C109" s="123"/>
      <c r="D109" s="126"/>
      <c r="E109" s="128"/>
    </row>
    <row r="110" spans="1:5" ht="19.5" customHeight="1">
      <c r="A110" s="77"/>
      <c r="B110" s="53" t="s">
        <v>177</v>
      </c>
      <c r="C110" s="123"/>
      <c r="D110" s="126"/>
      <c r="E110" s="128"/>
    </row>
    <row r="111" spans="1:5" ht="19.5" customHeight="1">
      <c r="A111" s="77"/>
      <c r="B111" s="53" t="s">
        <v>178</v>
      </c>
      <c r="C111" s="123"/>
      <c r="D111" s="126"/>
      <c r="E111" s="128"/>
    </row>
    <row r="112" spans="1:5" ht="19.5" customHeight="1">
      <c r="A112" s="78"/>
      <c r="B112" s="68" t="s">
        <v>179</v>
      </c>
      <c r="C112" s="124"/>
      <c r="D112" s="127"/>
      <c r="E112" s="128"/>
    </row>
    <row r="113" spans="1:5" ht="25.5" customHeight="1">
      <c r="A113" s="162" t="s">
        <v>181</v>
      </c>
      <c r="B113" s="162"/>
      <c r="C113" s="79"/>
      <c r="D113" s="79"/>
      <c r="E113" s="79"/>
    </row>
    <row r="114" spans="1:5" s="48" customFormat="1" ht="25.5" customHeight="1">
      <c r="A114" s="85"/>
      <c r="B114" s="169" t="s">
        <v>181</v>
      </c>
      <c r="C114" s="169" t="s">
        <v>188</v>
      </c>
      <c r="D114" s="169"/>
      <c r="E114" s="169"/>
    </row>
    <row r="115" spans="1:5" ht="46.5" customHeight="1">
      <c r="B115" s="169"/>
      <c r="C115" s="81" t="s">
        <v>182</v>
      </c>
      <c r="D115" s="80" t="s">
        <v>183</v>
      </c>
      <c r="E115" s="80" t="s">
        <v>2</v>
      </c>
    </row>
    <row r="116" spans="1:5" s="48" customFormat="1" ht="23.25" customHeight="1">
      <c r="B116" s="82" t="s">
        <v>184</v>
      </c>
      <c r="C116" s="84">
        <f>L11</f>
        <v>0</v>
      </c>
      <c r="D116" s="83">
        <v>2</v>
      </c>
      <c r="E116" s="80">
        <f>C116*D116</f>
        <v>0</v>
      </c>
    </row>
    <row r="117" spans="1:5" s="48" customFormat="1" ht="23.25" customHeight="1">
      <c r="B117" s="82" t="s">
        <v>185</v>
      </c>
      <c r="C117" s="84">
        <f>L12</f>
        <v>0</v>
      </c>
      <c r="D117" s="83">
        <v>0</v>
      </c>
      <c r="E117" s="80">
        <f>C117*D117</f>
        <v>0</v>
      </c>
    </row>
    <row r="118" spans="1:5" s="48" customFormat="1" ht="23.25" customHeight="1">
      <c r="B118" s="82" t="s">
        <v>186</v>
      </c>
      <c r="C118" s="84">
        <f>L13</f>
        <v>0</v>
      </c>
      <c r="D118" s="83">
        <v>-1</v>
      </c>
      <c r="E118" s="80">
        <f>C118*D118</f>
        <v>0</v>
      </c>
    </row>
    <row r="119" spans="1:5" s="48" customFormat="1" ht="23.25" customHeight="1">
      <c r="B119" s="168" t="s">
        <v>189</v>
      </c>
      <c r="C119" s="168"/>
      <c r="D119" s="168"/>
      <c r="E119" s="80">
        <f>SUM(E116:E118)</f>
        <v>0</v>
      </c>
    </row>
    <row r="120" spans="1:5" s="48" customFormat="1" ht="23.25" customHeight="1">
      <c r="B120" s="170" t="s">
        <v>190</v>
      </c>
      <c r="C120" s="170"/>
      <c r="D120" s="170"/>
      <c r="E120" s="87">
        <f>(E119/10)*30</f>
        <v>0</v>
      </c>
    </row>
    <row r="121" spans="1:5" ht="12" customHeight="1"/>
    <row r="122" spans="1:5" s="48" customFormat="1" ht="23.25" customHeight="1">
      <c r="A122" s="167" t="s">
        <v>187</v>
      </c>
      <c r="B122" s="167"/>
      <c r="C122" s="167"/>
      <c r="D122" s="167"/>
      <c r="E122" s="167"/>
    </row>
  </sheetData>
  <mergeCells count="77">
    <mergeCell ref="A122:E122"/>
    <mergeCell ref="B119:D119"/>
    <mergeCell ref="B114:B115"/>
    <mergeCell ref="C114:E114"/>
    <mergeCell ref="B120:D120"/>
    <mergeCell ref="A113:B113"/>
    <mergeCell ref="A26:B27"/>
    <mergeCell ref="C26:C27"/>
    <mergeCell ref="D26:D27"/>
    <mergeCell ref="E26:E27"/>
    <mergeCell ref="A49:B50"/>
    <mergeCell ref="C49:C50"/>
    <mergeCell ref="D49:D50"/>
    <mergeCell ref="E49:E50"/>
    <mergeCell ref="A69:B70"/>
    <mergeCell ref="C69:C70"/>
    <mergeCell ref="D69:D70"/>
    <mergeCell ref="E69:E70"/>
    <mergeCell ref="A89:B90"/>
    <mergeCell ref="C89:C90"/>
    <mergeCell ref="A28:E28"/>
    <mergeCell ref="A12:B12"/>
    <mergeCell ref="A17:B17"/>
    <mergeCell ref="A20:B20"/>
    <mergeCell ref="A23:B23"/>
    <mergeCell ref="A2:B3"/>
    <mergeCell ref="A5:B5"/>
    <mergeCell ref="A6:B6"/>
    <mergeCell ref="A4:E4"/>
    <mergeCell ref="C2:C3"/>
    <mergeCell ref="D2:D3"/>
    <mergeCell ref="E2:E3"/>
    <mergeCell ref="E5:E25"/>
    <mergeCell ref="C5:C25"/>
    <mergeCell ref="D5:D25"/>
    <mergeCell ref="C29:C48"/>
    <mergeCell ref="D29:D48"/>
    <mergeCell ref="E29:E48"/>
    <mergeCell ref="A51:E51"/>
    <mergeCell ref="A52:B52"/>
    <mergeCell ref="A30:B30"/>
    <mergeCell ref="A35:B35"/>
    <mergeCell ref="A38:B38"/>
    <mergeCell ref="A40:A41"/>
    <mergeCell ref="A42:B42"/>
    <mergeCell ref="A45:B45"/>
    <mergeCell ref="A29:B29"/>
    <mergeCell ref="A63:B63"/>
    <mergeCell ref="A66:B66"/>
    <mergeCell ref="C52:C68"/>
    <mergeCell ref="D52:D68"/>
    <mergeCell ref="E52:E68"/>
    <mergeCell ref="A53:B53"/>
    <mergeCell ref="A57:B57"/>
    <mergeCell ref="A60:B60"/>
    <mergeCell ref="A71:E72"/>
    <mergeCell ref="A73:B73"/>
    <mergeCell ref="A74:B74"/>
    <mergeCell ref="A77:B77"/>
    <mergeCell ref="A80:B80"/>
    <mergeCell ref="A86:B86"/>
    <mergeCell ref="C73:C87"/>
    <mergeCell ref="D73:D87"/>
    <mergeCell ref="E73:E87"/>
    <mergeCell ref="A91:E91"/>
    <mergeCell ref="A83:B83"/>
    <mergeCell ref="D89:D90"/>
    <mergeCell ref="E89:E90"/>
    <mergeCell ref="C92:C112"/>
    <mergeCell ref="D92:D112"/>
    <mergeCell ref="E92:E112"/>
    <mergeCell ref="A92:B92"/>
    <mergeCell ref="A93:B93"/>
    <mergeCell ref="A97:B97"/>
    <mergeCell ref="A101:B101"/>
    <mergeCell ref="A105:B105"/>
    <mergeCell ref="A109:B109"/>
  </mergeCells>
  <pageMargins left="0.27" right="0.19685039370078741" top="0.62992125984251968" bottom="0.27" header="0.31496062992125984" footer="0.18"/>
  <pageSetup paperSize="9" orientation="landscape" r:id="rId1"/>
  <rowBreaks count="5" manualBreakCount="5">
    <brk id="25" max="16383" man="1"/>
    <brk id="48" max="16383" man="1"/>
    <brk id="68" max="16383" man="1"/>
    <brk id="88" max="16383" man="1"/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ผลสัมฤทธิ์ของงาน</vt:lpstr>
      <vt:lpstr>พฤติกรรมการปฏิบัติราชการ</vt:lpstr>
      <vt:lpstr>ผลสัมฤทธิ์ของงาน!Print_Area</vt:lpstr>
      <vt:lpstr>พฤติกรรมการปฏิบัติราชการ!Print_Area</vt:lpstr>
      <vt:lpstr>ผลสัมฤทธิ์ของงาน!Print_Titles</vt:lpstr>
      <vt:lpstr>คำชี้แจง___ให้ผู้รับการประเมินกรอกข้อมูลเฉพาะช่อง</vt:lpstr>
    </vt:vector>
  </TitlesOfParts>
  <Company>FMS-Nrru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Tiffee</dc:creator>
  <cp:lastModifiedBy>Windows User</cp:lastModifiedBy>
  <cp:lastPrinted>2017-03-13T14:53:27Z</cp:lastPrinted>
  <dcterms:created xsi:type="dcterms:W3CDTF">2017-03-09T02:07:03Z</dcterms:created>
  <dcterms:modified xsi:type="dcterms:W3CDTF">2017-03-14T16:00:20Z</dcterms:modified>
</cp:coreProperties>
</file>